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7365" activeTab="0"/>
  </bookViews>
  <sheets>
    <sheet name="9 мес 2014" sheetId="1" r:id="rId1"/>
  </sheets>
  <definedNames>
    <definedName name="_xlnm.Print_Titles" localSheetId="0">'9 мес 2014'!$3:$3</definedName>
  </definedNames>
  <calcPr fullCalcOnLoad="1"/>
</workbook>
</file>

<file path=xl/comments1.xml><?xml version="1.0" encoding="utf-8"?>
<comments xmlns="http://schemas.openxmlformats.org/spreadsheetml/2006/main">
  <authors>
    <author>Kstolyarova</author>
  </authors>
  <commentList>
    <comment ref="A23" authorId="0">
      <text>
        <r>
          <rPr>
            <b/>
            <sz val="9"/>
            <rFont val="Tahoma"/>
            <family val="2"/>
          </rPr>
          <t>Kstolyarova:</t>
        </r>
        <r>
          <rPr>
            <sz val="9"/>
            <rFont val="Tahoma"/>
            <family val="2"/>
          </rPr>
          <t xml:space="preserve">
2013: из областного бюджета местным бюджетам, предоставление которых предусмотрено областной целевой программой "Молодежь Свердловской области" на 2011 - 2015 годы</t>
        </r>
      </text>
    </comment>
    <comment ref="A32" authorId="0">
      <text>
        <r>
          <rPr>
            <b/>
            <sz val="9"/>
            <rFont val="Tahoma"/>
            <family val="2"/>
          </rPr>
          <t>Kstolyarova:</t>
        </r>
        <r>
          <rPr>
            <sz val="9"/>
            <rFont val="Tahoma"/>
            <family val="2"/>
          </rPr>
          <t xml:space="preserve">
2013: на оплату жк услуг отдельным категориям граждан
</t>
        </r>
      </text>
    </comment>
  </commentList>
</comments>
</file>

<file path=xl/sharedStrings.xml><?xml version="1.0" encoding="utf-8"?>
<sst xmlns="http://schemas.openxmlformats.org/spreadsheetml/2006/main" count="48" uniqueCount="48">
  <si>
    <t>Наименование</t>
  </si>
  <si>
    <t>на осуществление мероприятий по организации питания в муниципальных общеобразовательных учреждениях</t>
  </si>
  <si>
    <t>на организацию отдыха детей в каникулярное время</t>
  </si>
  <si>
    <t>на организацию и осуществление мероприятий по работе с молодежью</t>
  </si>
  <si>
    <t>на закупку автотранспортных средств и коммунальной техники</t>
  </si>
  <si>
    <t>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</si>
  <si>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</si>
  <si>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</si>
  <si>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на выплату ежемесячного денежного вознаграждения за классное руководство в муниципальных образовательных учреждениях, перечень типов которых определен Правительством Российской Федерации</t>
  </si>
  <si>
    <t>на обеспечение бесплатного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</si>
  <si>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Субсидии:</t>
  </si>
  <si>
    <t>Субвенции:</t>
  </si>
  <si>
    <t>Иные межбюджетные трансферты:</t>
  </si>
  <si>
    <t>на проведение мероприятий по информатизации муниципальных образований</t>
  </si>
  <si>
    <t>на проведение мероприятий по благоустройству дворовых территорий в муниципальных образованиях в Свердловской области</t>
  </si>
  <si>
    <t>на развитие материально-технической базы муниципальных учреждений дополнительного образований детей – детско-юношеских спортивных школ и специализированных детско-юношеских спортивных школ олимпийского резерва</t>
  </si>
  <si>
    <t>Резервный фонд Правительства Свердловской области:</t>
  </si>
  <si>
    <t>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</si>
  <si>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на осуществление государственного полномочия по созданию административных комиссий</t>
  </si>
  <si>
    <t>на осуществление переданного органам местного самоуправления муниципального образования "город Екатеринбург" государственного полномочия Свердловской области по организации оказания медицинской помощи</t>
  </si>
  <si>
    <t>на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</si>
  <si>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 xml:space="preserve">на приобретение и (или) замену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 </t>
  </si>
  <si>
    <t>Возврат остатков</t>
  </si>
  <si>
    <t>БЕЗВОЗМЕЗДНЫЕ ПОСТУПЛЕНИЯ, С УЧЕТОМ ВОЗВРАТА ОСТАТКОВ ПРОШЛЫХ ЛЕТ</t>
  </si>
  <si>
    <t>на проектирование, строительство и реконструкцию автомобильных дорог общего пользования местного значения в рамках подпрограммы "Содействие развитию муниципального образования "город Екатеринбург" как центра Свердловской области" - "Столица"</t>
  </si>
  <si>
    <t>на осуществление мероприятий по созданию дополнительных мест в муниципальных системах дошкольного образования</t>
  </si>
  <si>
    <t>на осуществление модернизации лифтового хозяйства в многоквартирных жилых домах</t>
  </si>
  <si>
    <t>БЕЗВОЗМЕЗДНЫЕ ПОСТУПЛЕНИЯ, ВСЕГО (межбюджетные трансферты)</t>
  </si>
  <si>
    <t>на строительство первой очереди метрополитена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</si>
  <si>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</t>
  </si>
  <si>
    <t>на капитальный ремонт и ремонт автомобильных дорог общего пользования местного значеия в рамках подпрограммы "Содействие развитию муниципального образования "город Екатеринбург" как центра Свердловской области" - "Столица"</t>
  </si>
  <si>
    <t>2014, I кв</t>
  </si>
  <si>
    <t>предоставление грантов Губернатора Свердловской области учреждениям культуры и искусства, фондам, некоммерческим партнерствам и автономным некоммерческим организациям, осуществляющим культурную деятельность на территории Свердловской области</t>
  </si>
  <si>
    <t>на подготовку молодых граждан к военной службе</t>
  </si>
  <si>
    <t>2014, I полугодие</t>
  </si>
  <si>
    <t>на 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</si>
  <si>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>на обеспечение государственных гарантий прав граждан на получение общедоступного и бесплатного образования в муниципальных общеобразовательных учреждениях</t>
  </si>
  <si>
    <t>% исполнения за 9 месяцев</t>
  </si>
  <si>
    <t>2014, 9 месяцев</t>
  </si>
  <si>
    <t>на строительство и реконструкцию зданий дошкольных образовательных организаций</t>
  </si>
  <si>
    <t>на строительство и реконструкцию зданий дошкольных образовательных организаций за счет межбюджетных трансфертов из федерального бюджета</t>
  </si>
  <si>
    <t>на капитальный ремонт и приведение в соответствие требованиям пожарной безопасности и санитарного законодательства зданий и сооружений муниципальных загородных оздоровительных лагерей</t>
  </si>
  <si>
    <t>на осуществление государственных полномочий Свердловской области по постановке на учет и учету граждан РФ,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</si>
  <si>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на организацию перевозки пассажиров к месту проведения трансляций матчей чемпионата мира по футболу</t>
  </si>
  <si>
    <t>на предоставление социальных выплат молодым семьям на погашение основной суммы долга и процентов по ипотечным жилищным кредитам (займам)</t>
  </si>
  <si>
    <t>Приложение 2 к Аналитической справке об исполнении бюджета Екатеринбурга
за 9 месяцев 2014 года</t>
  </si>
  <si>
    <t>2014, утверждено Решение ЕГД от 24.12.2013
№ 18/8</t>
  </si>
  <si>
    <t>на строительство объектов социальной сферы на территории планировочного района "Академический"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</si>
</sst>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4" fontId="46" fillId="0" borderId="10" xfId="0" applyNumberFormat="1" applyFont="1" applyFill="1" applyBorder="1" applyAlignment="1">
      <alignment vertical="center"/>
    </xf>
    <xf numFmtId="165" fontId="46" fillId="0" borderId="10" xfId="0" applyNumberFormat="1" applyFont="1" applyFill="1" applyBorder="1" applyAlignment="1">
      <alignment vertical="center"/>
    </xf>
    <xf numFmtId="165" fontId="44" fillId="0" borderId="10" xfId="0" applyNumberFormat="1" applyFont="1" applyFill="1" applyBorder="1" applyAlignment="1">
      <alignment vertical="center"/>
    </xf>
    <xf numFmtId="164" fontId="44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0" fontId="46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34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/>
    </xf>
    <xf numFmtId="0" fontId="44" fillId="0" borderId="10" xfId="0" applyNumberFormat="1" applyFont="1" applyFill="1" applyBorder="1" applyAlignment="1">
      <alignment vertical="center" wrapText="1"/>
    </xf>
    <xf numFmtId="0" fontId="46" fillId="0" borderId="10" xfId="0" applyNumberFormat="1" applyFont="1" applyFill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165" fontId="44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A13" sqref="A13"/>
    </sheetView>
  </sheetViews>
  <sheetFormatPr defaultColWidth="9.140625" defaultRowHeight="15"/>
  <cols>
    <col min="1" max="1" width="41.00390625" style="21" customWidth="1"/>
    <col min="2" max="2" width="12.00390625" style="10" customWidth="1"/>
    <col min="3" max="3" width="10.7109375" style="10" bestFit="1" customWidth="1"/>
    <col min="4" max="5" width="10.7109375" style="10" customWidth="1"/>
    <col min="6" max="6" width="8.8515625" style="10" customWidth="1"/>
    <col min="7" max="16384" width="9.140625" style="10" customWidth="1"/>
  </cols>
  <sheetData>
    <row r="1" spans="1:6" ht="31.5" customHeight="1">
      <c r="A1" s="23" t="s">
        <v>45</v>
      </c>
      <c r="B1" s="23"/>
      <c r="C1" s="23"/>
      <c r="D1" s="23"/>
      <c r="E1" s="23"/>
      <c r="F1" s="23"/>
    </row>
    <row r="2" spans="1:6" s="12" customFormat="1" ht="15.75">
      <c r="A2" s="11"/>
      <c r="B2" s="3"/>
      <c r="C2" s="3"/>
      <c r="D2" s="11"/>
      <c r="E2" s="11"/>
      <c r="F2" s="11"/>
    </row>
    <row r="3" spans="1:6" s="14" customFormat="1" ht="89.25">
      <c r="A3" s="13" t="s">
        <v>0</v>
      </c>
      <c r="B3" s="1" t="s">
        <v>46</v>
      </c>
      <c r="C3" s="4" t="s">
        <v>31</v>
      </c>
      <c r="D3" s="4" t="s">
        <v>34</v>
      </c>
      <c r="E3" s="4" t="s">
        <v>38</v>
      </c>
      <c r="F3" s="5" t="s">
        <v>37</v>
      </c>
    </row>
    <row r="4" spans="1:6" s="14" customFormat="1" ht="45">
      <c r="A4" s="15" t="s">
        <v>27</v>
      </c>
      <c r="B4" s="6">
        <f>B5+B27+B38</f>
        <v>10504250.9</v>
      </c>
      <c r="C4" s="6">
        <f>C5+C27+C38</f>
        <v>2959940.3</v>
      </c>
      <c r="D4" s="6">
        <f>D5+D27+D38</f>
        <v>6617699.399999999</v>
      </c>
      <c r="E4" s="6">
        <f>E5+E27+E38</f>
        <v>9219674.7</v>
      </c>
      <c r="F4" s="7">
        <f>E4/B4</f>
        <v>0.8777089187768734</v>
      </c>
    </row>
    <row r="5" spans="1:6" ht="12.75">
      <c r="A5" s="16" t="s">
        <v>10</v>
      </c>
      <c r="B5" s="6">
        <f>SUM(B6:B26)</f>
        <v>1882398.4000000001</v>
      </c>
      <c r="C5" s="6">
        <f>SUM(C6:C26)</f>
        <v>279925.4</v>
      </c>
      <c r="D5" s="6">
        <f>SUM(D6:D26)</f>
        <v>1318598.3</v>
      </c>
      <c r="E5" s="6">
        <f>SUM(E6:E26)</f>
        <v>2427065.2000000007</v>
      </c>
      <c r="F5" s="7">
        <f>E5/B5</f>
        <v>1.2893472497639185</v>
      </c>
    </row>
    <row r="6" spans="1:6" ht="89.25">
      <c r="A6" s="17" t="s">
        <v>24</v>
      </c>
      <c r="B6" s="2">
        <v>692281.8</v>
      </c>
      <c r="C6" s="2">
        <v>0</v>
      </c>
      <c r="D6" s="2">
        <v>0</v>
      </c>
      <c r="E6" s="2">
        <v>542049.1</v>
      </c>
      <c r="F6" s="8">
        <f>E6/B6</f>
        <v>0.7829890949032604</v>
      </c>
    </row>
    <row r="7" spans="1:6" ht="89.25">
      <c r="A7" s="17" t="s">
        <v>30</v>
      </c>
      <c r="B7" s="2">
        <v>90627</v>
      </c>
      <c r="C7" s="2">
        <v>0</v>
      </c>
      <c r="D7" s="2">
        <v>0</v>
      </c>
      <c r="E7" s="2">
        <v>50000</v>
      </c>
      <c r="F7" s="8">
        <f>E7/B7</f>
        <v>0.5517119622187648</v>
      </c>
    </row>
    <row r="8" spans="1:6" ht="25.5">
      <c r="A8" s="17" t="s">
        <v>28</v>
      </c>
      <c r="B8" s="2">
        <v>93304</v>
      </c>
      <c r="C8" s="2">
        <v>89419.4</v>
      </c>
      <c r="D8" s="2">
        <v>89419.4</v>
      </c>
      <c r="E8" s="2">
        <v>89419.4</v>
      </c>
      <c r="F8" s="8">
        <f>E8/B8</f>
        <v>0.9583662008059676</v>
      </c>
    </row>
    <row r="9" spans="1:6" ht="38.25">
      <c r="A9" s="17" t="s">
        <v>13</v>
      </c>
      <c r="B9" s="2"/>
      <c r="C9" s="2"/>
      <c r="D9" s="2"/>
      <c r="E9" s="2">
        <v>804</v>
      </c>
      <c r="F9" s="8"/>
    </row>
    <row r="10" spans="1:6" ht="63.75">
      <c r="A10" s="17" t="s">
        <v>35</v>
      </c>
      <c r="B10" s="2">
        <v>5876</v>
      </c>
      <c r="C10" s="2">
        <v>0</v>
      </c>
      <c r="D10" s="2">
        <v>5288.4</v>
      </c>
      <c r="E10" s="2">
        <v>5288.4</v>
      </c>
      <c r="F10" s="8">
        <f>E10/B10</f>
        <v>0.8999999999999999</v>
      </c>
    </row>
    <row r="11" spans="1:6" ht="51">
      <c r="A11" s="17" t="s">
        <v>14</v>
      </c>
      <c r="B11" s="2"/>
      <c r="C11" s="2"/>
      <c r="D11" s="2"/>
      <c r="E11" s="2">
        <v>8989.3</v>
      </c>
      <c r="F11" s="8"/>
    </row>
    <row r="12" spans="1:6" ht="38.25">
      <c r="A12" s="17" t="s">
        <v>47</v>
      </c>
      <c r="B12" s="2">
        <v>116060</v>
      </c>
      <c r="C12" s="2">
        <v>0</v>
      </c>
      <c r="D12" s="2">
        <v>0</v>
      </c>
      <c r="E12" s="2">
        <v>44700.3</v>
      </c>
      <c r="F12" s="8">
        <f>E12/B12</f>
        <v>0.3851481992073066</v>
      </c>
    </row>
    <row r="13" spans="1:6" ht="38.25">
      <c r="A13" s="17" t="s">
        <v>26</v>
      </c>
      <c r="B13" s="2"/>
      <c r="C13" s="2"/>
      <c r="D13" s="2"/>
      <c r="E13" s="2">
        <v>10883.9</v>
      </c>
      <c r="F13" s="8"/>
    </row>
    <row r="14" spans="1:6" ht="25.5">
      <c r="A14" s="17" t="s">
        <v>4</v>
      </c>
      <c r="B14" s="2"/>
      <c r="C14" s="2"/>
      <c r="D14" s="2"/>
      <c r="E14" s="2"/>
      <c r="F14" s="8"/>
    </row>
    <row r="15" spans="1:6" ht="38.25">
      <c r="A15" s="17" t="s">
        <v>1</v>
      </c>
      <c r="B15" s="2">
        <v>634341</v>
      </c>
      <c r="C15" s="2">
        <v>190506</v>
      </c>
      <c r="D15" s="2">
        <v>352787</v>
      </c>
      <c r="E15" s="2">
        <v>395189</v>
      </c>
      <c r="F15" s="8">
        <f>E15/B15</f>
        <v>0.6229914194415938</v>
      </c>
    </row>
    <row r="16" spans="1:6" ht="51">
      <c r="A16" s="17" t="s">
        <v>25</v>
      </c>
      <c r="B16" s="2"/>
      <c r="C16" s="2"/>
      <c r="D16" s="2">
        <v>550964.9</v>
      </c>
      <c r="E16" s="2">
        <v>550964.9</v>
      </c>
      <c r="F16" s="8"/>
    </row>
    <row r="17" spans="1:6" ht="38.25">
      <c r="A17" s="17" t="s">
        <v>39</v>
      </c>
      <c r="B17" s="2"/>
      <c r="C17" s="2"/>
      <c r="D17" s="2"/>
      <c r="E17" s="2">
        <v>75100</v>
      </c>
      <c r="F17" s="8"/>
    </row>
    <row r="18" spans="1:6" ht="51">
      <c r="A18" s="17" t="s">
        <v>40</v>
      </c>
      <c r="B18" s="2"/>
      <c r="C18" s="2"/>
      <c r="D18" s="2"/>
      <c r="E18" s="2">
        <v>351832.2</v>
      </c>
      <c r="F18" s="8"/>
    </row>
    <row r="19" spans="1:6" ht="89.25">
      <c r="A19" s="17" t="s">
        <v>20</v>
      </c>
      <c r="B19" s="18"/>
      <c r="C19" s="18"/>
      <c r="D19" s="2"/>
      <c r="E19" s="2">
        <v>3416</v>
      </c>
      <c r="F19" s="8"/>
    </row>
    <row r="20" spans="1:6" ht="25.5">
      <c r="A20" s="17" t="s">
        <v>2</v>
      </c>
      <c r="B20" s="2">
        <v>249908.6</v>
      </c>
      <c r="C20" s="2">
        <v>0</v>
      </c>
      <c r="D20" s="2">
        <v>249908.6</v>
      </c>
      <c r="E20" s="2">
        <v>249908.6</v>
      </c>
      <c r="F20" s="8">
        <f>E20/B20</f>
        <v>1</v>
      </c>
    </row>
    <row r="21" spans="1:6" ht="76.5">
      <c r="A21" s="17" t="s">
        <v>41</v>
      </c>
      <c r="B21" s="18"/>
      <c r="C21" s="18"/>
      <c r="D21" s="2">
        <v>16186.4</v>
      </c>
      <c r="E21" s="18">
        <v>16186.4</v>
      </c>
      <c r="F21" s="8"/>
    </row>
    <row r="22" spans="1:6" ht="76.5">
      <c r="A22" s="17" t="s">
        <v>15</v>
      </c>
      <c r="B22" s="2"/>
      <c r="C22" s="2"/>
      <c r="D22" s="2">
        <v>9874.6</v>
      </c>
      <c r="E22" s="2">
        <v>9874.6</v>
      </c>
      <c r="F22" s="8"/>
    </row>
    <row r="23" spans="1:6" ht="25.5">
      <c r="A23" s="17" t="s">
        <v>3</v>
      </c>
      <c r="B23" s="2"/>
      <c r="C23" s="2"/>
      <c r="D23" s="2">
        <v>124</v>
      </c>
      <c r="E23" s="2">
        <v>124</v>
      </c>
      <c r="F23" s="8"/>
    </row>
    <row r="24" spans="1:6" ht="51">
      <c r="A24" s="17" t="s">
        <v>44</v>
      </c>
      <c r="B24" s="2"/>
      <c r="C24" s="2"/>
      <c r="D24" s="2">
        <v>43334.8</v>
      </c>
      <c r="E24" s="2">
        <v>20874.9</v>
      </c>
      <c r="F24" s="8"/>
    </row>
    <row r="25" spans="1:6" ht="25.5">
      <c r="A25" s="17" t="s">
        <v>33</v>
      </c>
      <c r="B25" s="2"/>
      <c r="C25" s="2"/>
      <c r="D25" s="2">
        <v>710.2</v>
      </c>
      <c r="E25" s="2">
        <v>710.2</v>
      </c>
      <c r="F25" s="8"/>
    </row>
    <row r="26" spans="1:6" ht="76.5">
      <c r="A26" s="17" t="s">
        <v>21</v>
      </c>
      <c r="B26" s="2"/>
      <c r="C26" s="2"/>
      <c r="D26" s="2"/>
      <c r="E26" s="2">
        <v>750</v>
      </c>
      <c r="F26" s="8"/>
    </row>
    <row r="27" spans="1:6" ht="12.75">
      <c r="A27" s="16" t="s">
        <v>11</v>
      </c>
      <c r="B27" s="6">
        <f>SUM(B28:B36)</f>
        <v>8621852.5</v>
      </c>
      <c r="C27" s="6">
        <f>SUM(C28:C36)</f>
        <v>2657303.9</v>
      </c>
      <c r="D27" s="6">
        <f>SUM(D28:D36)</f>
        <v>5272579.1</v>
      </c>
      <c r="E27" s="6">
        <f>SUM(E28:E37)</f>
        <v>6760729.899999999</v>
      </c>
      <c r="F27" s="7">
        <f>E27/B27</f>
        <v>0.7841388959043314</v>
      </c>
    </row>
    <row r="28" spans="1:6" ht="63.75">
      <c r="A28" s="19" t="s">
        <v>36</v>
      </c>
      <c r="B28" s="2">
        <v>3671764</v>
      </c>
      <c r="C28" s="2">
        <v>924653</v>
      </c>
      <c r="D28" s="2">
        <v>2221710</v>
      </c>
      <c r="E28" s="2">
        <v>2715229</v>
      </c>
      <c r="F28" s="8">
        <f>E28/B28</f>
        <v>0.7394889758709983</v>
      </c>
    </row>
    <row r="29" spans="1:6" ht="63.75">
      <c r="A29" s="17" t="s">
        <v>5</v>
      </c>
      <c r="B29" s="2">
        <v>426469.9</v>
      </c>
      <c r="C29" s="2">
        <v>162696</v>
      </c>
      <c r="D29" s="2">
        <v>300482</v>
      </c>
      <c r="E29" s="2">
        <v>382266.8</v>
      </c>
      <c r="F29" s="8">
        <f>E29/B29</f>
        <v>0.8963511844563942</v>
      </c>
    </row>
    <row r="30" spans="1:6" ht="76.5">
      <c r="A30" s="17" t="s">
        <v>8</v>
      </c>
      <c r="B30" s="2"/>
      <c r="C30" s="2"/>
      <c r="D30" s="2"/>
      <c r="E30" s="2"/>
      <c r="F30" s="8"/>
    </row>
    <row r="31" spans="1:6" ht="76.5">
      <c r="A31" s="17" t="s">
        <v>6</v>
      </c>
      <c r="B31" s="2">
        <v>1643513</v>
      </c>
      <c r="C31" s="2">
        <v>661600</v>
      </c>
      <c r="D31" s="2">
        <v>994807</v>
      </c>
      <c r="E31" s="2">
        <v>1331280</v>
      </c>
      <c r="F31" s="8">
        <f aca="true" t="shared" si="0" ref="F31:F36">E31/B31</f>
        <v>0.8100209733661979</v>
      </c>
    </row>
    <row r="32" spans="1:6" ht="63.75">
      <c r="A32" s="17" t="s">
        <v>7</v>
      </c>
      <c r="B32" s="2">
        <v>860160</v>
      </c>
      <c r="C32" s="2">
        <v>311580</v>
      </c>
      <c r="D32" s="2">
        <v>459104</v>
      </c>
      <c r="E32" s="2">
        <v>576370</v>
      </c>
      <c r="F32" s="8">
        <f t="shared" si="0"/>
        <v>0.6700730096726191</v>
      </c>
    </row>
    <row r="33" spans="1:6" ht="76.5">
      <c r="A33" s="17" t="s">
        <v>17</v>
      </c>
      <c r="B33" s="18">
        <v>0.1</v>
      </c>
      <c r="C33" s="18">
        <v>0.1</v>
      </c>
      <c r="D33" s="18">
        <v>0.1</v>
      </c>
      <c r="E33" s="18">
        <v>0.1</v>
      </c>
      <c r="F33" s="8">
        <f t="shared" si="0"/>
        <v>1</v>
      </c>
    </row>
    <row r="34" spans="1:6" ht="38.25">
      <c r="A34" s="17" t="s">
        <v>18</v>
      </c>
      <c r="B34" s="2">
        <v>1787.5</v>
      </c>
      <c r="C34" s="2">
        <v>1787.5</v>
      </c>
      <c r="D34" s="2">
        <v>1787.5</v>
      </c>
      <c r="E34" s="2">
        <v>1787.5</v>
      </c>
      <c r="F34" s="8">
        <f t="shared" si="0"/>
        <v>1</v>
      </c>
    </row>
    <row r="35" spans="1:6" ht="76.5">
      <c r="A35" s="17" t="s">
        <v>19</v>
      </c>
      <c r="B35" s="2">
        <v>299731</v>
      </c>
      <c r="C35" s="2">
        <v>99910.3</v>
      </c>
      <c r="D35" s="2">
        <v>149865.5</v>
      </c>
      <c r="E35" s="2">
        <v>238340</v>
      </c>
      <c r="F35" s="8">
        <f t="shared" si="0"/>
        <v>0.7951796777777407</v>
      </c>
    </row>
    <row r="36" spans="1:6" ht="63.75">
      <c r="A36" s="17" t="s">
        <v>29</v>
      </c>
      <c r="B36" s="2">
        <v>1718427</v>
      </c>
      <c r="C36" s="2">
        <v>495077</v>
      </c>
      <c r="D36" s="2">
        <v>1144823</v>
      </c>
      <c r="E36" s="2">
        <v>1515454</v>
      </c>
      <c r="F36" s="8">
        <f t="shared" si="0"/>
        <v>0.8818844210431982</v>
      </c>
    </row>
    <row r="37" spans="1:6" ht="127.5">
      <c r="A37" s="17" t="s">
        <v>42</v>
      </c>
      <c r="B37" s="2"/>
      <c r="C37" s="2"/>
      <c r="D37" s="2"/>
      <c r="E37" s="2">
        <v>2.5</v>
      </c>
      <c r="F37" s="8"/>
    </row>
    <row r="38" spans="1:6" ht="12.75">
      <c r="A38" s="16" t="s">
        <v>12</v>
      </c>
      <c r="B38" s="6">
        <f>SUM(B39:B42)</f>
        <v>0</v>
      </c>
      <c r="C38" s="6">
        <f>SUM(C39:C42)</f>
        <v>22711</v>
      </c>
      <c r="D38" s="6">
        <f>SUM(D39:D42)</f>
        <v>26522</v>
      </c>
      <c r="E38" s="6">
        <f>SUM(E39:E42)</f>
        <v>31879.6</v>
      </c>
      <c r="F38" s="7"/>
    </row>
    <row r="39" spans="1:6" ht="114.75">
      <c r="A39" s="19" t="s">
        <v>9</v>
      </c>
      <c r="B39" s="2"/>
      <c r="C39" s="2">
        <v>2711</v>
      </c>
      <c r="D39" s="2">
        <v>5422</v>
      </c>
      <c r="E39" s="2">
        <v>6326</v>
      </c>
      <c r="F39" s="8"/>
    </row>
    <row r="40" spans="1:6" ht="89.25">
      <c r="A40" s="17" t="s">
        <v>32</v>
      </c>
      <c r="B40" s="2"/>
      <c r="C40" s="2">
        <v>20000</v>
      </c>
      <c r="D40" s="2">
        <v>20000</v>
      </c>
      <c r="E40" s="2">
        <v>20000</v>
      </c>
      <c r="F40" s="8"/>
    </row>
    <row r="41" spans="1:6" ht="38.25">
      <c r="A41" s="17" t="s">
        <v>43</v>
      </c>
      <c r="B41" s="2"/>
      <c r="C41" s="2"/>
      <c r="D41" s="2"/>
      <c r="E41" s="2">
        <v>3360</v>
      </c>
      <c r="F41" s="8"/>
    </row>
    <row r="42" spans="1:6" ht="25.5">
      <c r="A42" s="17" t="s">
        <v>16</v>
      </c>
      <c r="B42" s="2"/>
      <c r="C42" s="2"/>
      <c r="D42" s="2">
        <v>1100</v>
      </c>
      <c r="E42" s="2">
        <v>2193.6</v>
      </c>
      <c r="F42" s="8"/>
    </row>
    <row r="43" spans="1:6" ht="12.75">
      <c r="A43" s="20" t="s">
        <v>22</v>
      </c>
      <c r="B43" s="18"/>
      <c r="C43" s="6">
        <v>-336998</v>
      </c>
      <c r="D43" s="6">
        <v>-185730</v>
      </c>
      <c r="E43" s="6">
        <v>-112439</v>
      </c>
      <c r="F43" s="8"/>
    </row>
    <row r="44" spans="1:6" ht="38.25">
      <c r="A44" s="20" t="s">
        <v>23</v>
      </c>
      <c r="B44" s="6">
        <f>B4+B43</f>
        <v>10504250.9</v>
      </c>
      <c r="C44" s="6">
        <f>C4+C43</f>
        <v>2622942.3</v>
      </c>
      <c r="D44" s="6">
        <f>D4+D43</f>
        <v>6431969.399999999</v>
      </c>
      <c r="E44" s="6">
        <f>E4+E43</f>
        <v>9107235.7</v>
      </c>
      <c r="F44" s="7">
        <f>E44/B44</f>
        <v>0.8670047761330605</v>
      </c>
    </row>
    <row r="45" spans="3:6" ht="12.75">
      <c r="C45" s="9"/>
      <c r="D45" s="9"/>
      <c r="E45" s="9"/>
      <c r="F45" s="22"/>
    </row>
  </sheetData>
  <sheetProtection/>
  <mergeCells count="1">
    <mergeCell ref="A1:F1"/>
  </mergeCells>
  <printOptions/>
  <pageMargins left="0.7874015748031497" right="0.5905511811023623" top="0.5905511811023623" bottom="0.4724409448818898" header="0.31496062992125984" footer="0.31496062992125984"/>
  <pageSetup horizontalDpi="600" verticalDpi="600" orientation="portrait" paperSize="9" scale="93" r:id="rId3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Gorduma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Водичева Лариса Валентиновна</dc:creator>
  <cp:keywords/>
  <dc:description/>
  <cp:lastModifiedBy>larisa</cp:lastModifiedBy>
  <cp:lastPrinted>2014-11-13T09:45:08Z</cp:lastPrinted>
  <dcterms:created xsi:type="dcterms:W3CDTF">2010-11-23T10:51:31Z</dcterms:created>
  <dcterms:modified xsi:type="dcterms:W3CDTF">2014-11-13T09:57:52Z</dcterms:modified>
  <cp:category/>
  <cp:version/>
  <cp:contentType/>
  <cp:contentStatus/>
</cp:coreProperties>
</file>