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7365" activeTab="0"/>
  </bookViews>
  <sheets>
    <sheet name="Прил 2" sheetId="1" r:id="rId1"/>
  </sheets>
  <definedNames>
    <definedName name="_xlnm.Print_Titles" localSheetId="0">'Прил 2'!$3:$3</definedName>
  </definedNames>
  <calcPr fullCalcOnLoad="1"/>
</workbook>
</file>

<file path=xl/comments1.xml><?xml version="1.0" encoding="utf-8"?>
<comments xmlns="http://schemas.openxmlformats.org/spreadsheetml/2006/main">
  <authors>
    <author>larisa</author>
    <author>Kstolyarova</author>
  </authors>
  <commentList>
    <comment ref="A32" authorId="0">
      <text>
        <r>
          <rPr>
            <b/>
            <sz val="9"/>
            <rFont val="Tahoma"/>
            <family val="2"/>
          </rPr>
          <t>larisa:</t>
        </r>
        <r>
          <rPr>
            <sz val="9"/>
            <rFont val="Tahoma"/>
            <family val="2"/>
          </rPr>
          <t xml:space="preserve">
до 2012 года - на осуществление мероприятий по возврату ранее перепрофилированных зданий дошкольных образовательных учреждений в муниципальных образованиях Свердловской области</t>
        </r>
      </text>
    </comment>
    <comment ref="A44" authorId="1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из областного бюджета местным бюджетам, предоставление которых предусмотрено областной целевой программой "Молодежь Свердловской области" на 2011 - 2015 годы</t>
        </r>
      </text>
    </comment>
    <comment ref="B47" authorId="0">
      <text>
        <r>
          <rPr>
            <b/>
            <sz val="9"/>
            <rFont val="Tahoma"/>
            <family val="2"/>
          </rPr>
          <t>larisa:</t>
        </r>
        <r>
          <rPr>
            <sz val="9"/>
            <rFont val="Tahoma"/>
            <family val="2"/>
          </rPr>
          <t xml:space="preserve">
суммарные вместе с выплатами отдельным категориям работников</t>
        </r>
      </text>
    </comment>
    <comment ref="A78" authorId="1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на оплату жк услуг отдельным категориям граждан
</t>
        </r>
      </text>
    </comment>
  </commentList>
</comments>
</file>

<file path=xl/sharedStrings.xml><?xml version="1.0" encoding="utf-8"?>
<sst xmlns="http://schemas.openxmlformats.org/spreadsheetml/2006/main" count="116" uniqueCount="116">
  <si>
    <t>Наименование</t>
  </si>
  <si>
    <t>на осуществление мероприятий по организации питания в муниципальных общеобразовательных учреждениях</t>
  </si>
  <si>
    <t>на 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</si>
  <si>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на софинансирование социальных выплат молодым семьям на приобретение (строительство) жилья</t>
  </si>
  <si>
    <t>на строительство и реконструкцию зданий дошкольных образовательных учреждений в муниципальных образованиях в Свердловской области</t>
  </si>
  <si>
    <t>на организацию отдыха детей в каникулярное время</t>
  </si>
  <si>
    <t>на содержание и обеспечение деятельности вновь создаваемых финансовых органов муниципальных образований в Свердловской области</t>
  </si>
  <si>
    <t>на капитальный ремонт и ремонт автомобильных дорог общего пользования административных центров субъектов Российской Федерации</t>
  </si>
  <si>
    <t>на организацию и осуществление мероприятий по работе с молодежью</t>
  </si>
  <si>
    <t>на закупку автотранспортных средств и коммунальной техники</t>
  </si>
  <si>
    <t>на 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</si>
  <si>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на строительство зданий муниципальных общеобразовательных учреждений</t>
  </si>
  <si>
    <t>на обеспечение оплаты труда депутатов, выборных должностных лиц местного самоуправления, осуществляющих свои полномочия на постоянной основе, муниципальных служащих, иных работников органов местного самоуправления</t>
  </si>
  <si>
    <t>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</si>
  <si>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</si>
  <si>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</si>
  <si>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</si>
  <si>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на осуществление государственных полномочий Российской Федерации по подготовке и проведению Всероссийской переписи населения</t>
  </si>
  <si>
    <t>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</si>
  <si>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</si>
  <si>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на комплектование книжных фондов библиотек муниципальных образований</t>
  </si>
  <si>
    <t>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</si>
  <si>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</si>
  <si>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на оплату коммунальных услуг муниципальными бюджетными учреждениями, в том числе на погашение кредиторской задолженности муниципальных бюджетных учреждений по оплате коммунальных услуг по состоянию на 1 января 2010 года, в 2010 году</t>
  </si>
  <si>
    <t>на строительство и реконструкцию зданий дошкольных образовательных учреждений</t>
  </si>
  <si>
    <t>на осуществление мероприятий по лицензированию образовательной деятельности муниципальных дошкольных образовательных учреждений и (или) приведению в соответствие требованиям пожарной безопасности и санитарного законодаетльства</t>
  </si>
  <si>
    <t xml:space="preserve">для содействия достижению и (или) поощрения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 Свердловской области, за 2009 год </t>
  </si>
  <si>
    <t>на поддержку муниципальных учреждений дополнительного образования детей и межшкольных учебных комбинатов, реализующих программы дополнительного образования детей (за исключением муниципальных ДЮСШ)</t>
  </si>
  <si>
    <t>на внедрение компексного проекта модернизации образования в Свердловской области за счет средств, полученных из федерального бюджета в 2009 году</t>
  </si>
  <si>
    <t>на финансирование капитального строительсвта универсального спортивного зала по улице Опалихинской в Верх-Исетском районе города Екатеринбурга</t>
  </si>
  <si>
    <t>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</si>
  <si>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на выполнение государственного задания на оказание высокотехнологичной медицинской помощи гражданам Российской Федерации медицинскими учреждениями, находящимися в ведении муниципальных образований</t>
  </si>
  <si>
    <t>на поддержку муниципальных детско-юношеских спортивных школ</t>
  </si>
  <si>
    <t>на обеспечение финансирования проектов по берегоукреплению русла реки Патрушиха на территории планировочного района "Академический" и строительству очистных сооружений дождевой канализации по улице Широкоречинская</t>
  </si>
  <si>
    <t>на строительство детского дошкольного учреждения на 95 мест и школьного комплекса на территории планировочного района "Академический"</t>
  </si>
  <si>
    <t>Субсидии:</t>
  </si>
  <si>
    <t>Субвенции:</t>
  </si>
  <si>
    <t>Иные межбюджетные трансферты:</t>
  </si>
  <si>
    <t>на строительство и реконструкцию автомобильных дорог местного значения, включая мосты и иные искусственные дорожные сооружения</t>
  </si>
  <si>
    <t>на развитие и модернизацию объектов коммунальной инфраструктуры</t>
  </si>
  <si>
    <t>на проведение мероприятий по информатизации муниципальных образований</t>
  </si>
  <si>
    <t>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</si>
  <si>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на строительство объектов муниципальной собственности (физкультурно-оздоровительных комплексов)</t>
  </si>
  <si>
    <t>на проведение мероприятий по благоустройству дворовых территорий в муниципальных образованиях в Свердловской области</t>
  </si>
  <si>
    <t>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</si>
  <si>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</si>
  <si>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на обеспечение мероприятий по капитальному ремонту многоквартирных домов за счет средств бюджетов</t>
  </si>
  <si>
    <t>на строительство автомобильных дорог общего пользования местного значения на территории планировочного района "Академический" в городе Екатеринбурге</t>
  </si>
  <si>
    <t>на введение новых систем оплаты труда (в 2011 году - на увеличение фонда оплаты труда) работников муниципальных бюджетных образовательных учреждений, за исключением муниципальных общеобразовательных учреждений</t>
  </si>
  <si>
    <t>на введение новых систем оплаты труда (в 2011 году - на увеличение фонда оплаты труда) работников муниципальных бюджетных учреждений культуры и искусства</t>
  </si>
  <si>
    <t>на ведение новых систем оплаты труда (в 2011 году - на увеличение фонда оплаты труда) работников муниципальных бюджетных учреждений, осуществляющих хранение, комплектование, учет и использование архивных документов</t>
  </si>
  <si>
    <t>на введение новых систем оплаты труда (в 2011 году - на увеличение фонда оплаты труда) работников муниципальных бюджетных учреждений здравоохранения</t>
  </si>
  <si>
    <t>на введение новых систем оплаты труда (в 2011 году - на увеличение фонда оплаты труда) работников муниципальных бюджетных учреждений физической культуры и спорта</t>
  </si>
  <si>
    <t>на софинансирование социальных выплат молодым семьям на погашение основной суммы долга и процентов по ипотечным жилищным кредитам (займам)</t>
  </si>
  <si>
    <t>на развитие материально-технической базы муниципальных учреждений дополнительного образований детей – детско-юношеских спортивных школ и специализированных детско-юношеских спортивных школ олимпийского резерва</t>
  </si>
  <si>
    <t>на реализацию мероприятий по обеспечению безопасности населения на метрополитене в рамках комплексной программы обеспечения населения на транспорте</t>
  </si>
  <si>
    <t>на комплектование книжных фондов библиотек муниципальных образований (в 2011 году, кроме того, на информатизацию муниципальных библиотек, приобретение электронных версий книг, подписку на периодические издания, приобретение компьютерного оборудования и программного обеспечения, подключение к сети Интернет муниципальных библиотек)</t>
  </si>
  <si>
    <t>на реализацию комплексных программ поддержки развития дошкольных образовательных учреждений в Свердловской области</t>
  </si>
  <si>
    <t>на проведение мероприятий по формированию в Свердловской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</si>
  <si>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Резервный фонд Правительства Свердловской области:</t>
  </si>
  <si>
    <t>на приобретение подвижного состава метрополитена</t>
  </si>
  <si>
    <t xml:space="preserve">победителям конкурса на звание "Самое благоустроенное муниципальное образование в Свердовской области в 2011 году" </t>
  </si>
  <si>
    <t>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</si>
  <si>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на осуществление государственного полномочия по созданию административных комиссий</t>
  </si>
  <si>
    <t>на осуществление переданного органам местного самоуправления муниципального образования "город Екатеринбург" государственного полномочия Свердловской области по организации оказания медицинской помощи</t>
  </si>
  <si>
    <t>на поддержку муниципальных образовательных учреждений, реализующих инновационные образовательные программы</t>
  </si>
  <si>
    <t>2011, исполнено Решение ЕГД от 24.04.2012 № 33</t>
  </si>
  <si>
    <t>на денежные выплаты отдельным категориям работников муниципальной системы здравоохранения</t>
  </si>
  <si>
    <t>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</si>
  <si>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на капитальный ремонт и ремонт автомобильных дорог общего пользования местного значения населенных пунктов</t>
  </si>
  <si>
    <t xml:space="preserve"> на реализацию комплекса мер по модернизации системы общего образования в Свердловской области</t>
  </si>
  <si>
    <t>на закупку автотранспортных средств и коммунальной техники для выполнения функций административного центра Свердловской области</t>
  </si>
  <si>
    <t>на оплату коммунальных услуг муниципальными учреждениями</t>
  </si>
  <si>
    <t>на строительство зданий загородных оздоровительных лагерей</t>
  </si>
  <si>
    <t>на доведение к 2013 году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Свердловской области</t>
  </si>
  <si>
    <t xml:space="preserve">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организаций, а также доходов местных бюджетов от земельного налога и налога на имущество физических лиц в прошедшем году увеличились по сравнению с объемом поступлений этих налогов в предшестующем году </t>
  </si>
  <si>
    <t>на поддержку муниципальных образовательных учреждений, реализующих программы патриотического воспитания</t>
  </si>
  <si>
    <t>для государственной поддержки муниципальных учреждений культуры и искусства - победителей конкурсного отбора на предоставление грантов Губернатора Свердловской области</t>
  </si>
  <si>
    <t>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</si>
  <si>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Возврат остатков</t>
  </si>
  <si>
    <t>БЕЗВОЗМЕЗДНЫЕ ПОСТУПЛЕНИЯ, С УЧЕТОМ ВОЗВРАТА ОСТАТКОВ ПРОШЛЫХ ЛЕТ</t>
  </si>
  <si>
    <t>на финансовое обеспечение получения детьми дошкольного образования в НДОУ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</t>
  </si>
  <si>
    <t>на проектирование, строительство и реконструкцию автомобильных дорог общего пользования местного значения в рамках подпрограммы "Содействие развитию муниципального образования "город Екатеринбург" как центра Свердловской области" - "Столица"</t>
  </si>
  <si>
    <t>на осуществление мероприятий по созданию дополнительных мест в муниципальных системах дошкольного образования</t>
  </si>
  <si>
    <t>на софинансирование муниципальных программ по энергосбережению и повышению энергетической эффетивности</t>
  </si>
  <si>
    <t>на осуществление модернизации лифтового хозяйства в многоквартирных жилых домах</t>
  </si>
  <si>
    <t>на оснащение муниципальных учреждений здравоохранения, муниципальных общеобразовательных учреждений, муниципальных учреждений дополнительного образования детей - детско-юношеских спортивных школ медицинским оборудованием и изделиями медицинского назначения и санитарного законодательства зданий и помещений, в которых размещаются муниципальные образовательные учреждения</t>
  </si>
  <si>
    <t>на реализацию мер по поэтарному повышению средней заработной платы медицинских работников муниципальных образовательных учреждений</t>
  </si>
  <si>
    <t>БЕЗВОЗМЕЗДНЫЕ ПОСТУПЛЕНИЯ, ВСЕГО (межбюджетные трансферты)</t>
  </si>
  <si>
    <t>Детализированные межбюджетные трансферты, тыс. руб.</t>
  </si>
  <si>
    <t>2010, исполнено Решение ЕГД от 26.04.2011 № 43</t>
  </si>
  <si>
    <t>на повышение размера минимальной заработной платы работникам муниципальных учреждений (за исключением муниципальных общеобразовательных учреждений)</t>
  </si>
  <si>
    <t>на реализацию мер по поэтапному повышению средней заработной платы педагогических работников муниципальных учреждений дополнительного образования</t>
  </si>
  <si>
    <t>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</si>
  <si>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 xml:space="preserve"> на развитие и модернизацию объектов внешнего благоустройства на территории города Екатеринбурга в рамках подпрограммы "Содействие развитию муниципального образования "город Екатеринбург" как центра Свердловской области " - "Столица"</t>
  </si>
  <si>
    <t>на строительство улично-дорожной сети в рамках подпрограммы "Содействие развитию муниципального образования "город Екатеринбург" как центра Свердловской области " - "Столица"</t>
  </si>
  <si>
    <t>на реализацию мер по поэтапному повышению средней заработной платы педагогическим работникам муниципальных образовательных организаций дошкольного образования</t>
  </si>
  <si>
    <t>на оказание гоударственной поддержки на конкурсной основе коллективам самодеятельного народного творчества, работающим на бесплатной основе в муниципальныхучреждениях культурно-досугового типа в Свердловской области</t>
  </si>
  <si>
    <t>на строительство первой очереди метрополитена</t>
  </si>
  <si>
    <t>на софинансирование долгосрочных муниципальных целевых программ, направленных на развитие субъектов малого и среднего предпринимательства</t>
  </si>
  <si>
    <t>на капитальный ремонт и ремонт автомобильных дорог общего пользования местного значеия в рамках подпрограммы "Содействие развитию муниципального образования "город Екатеринбург" как центра Свердловской области" - "Столица"</t>
  </si>
  <si>
    <t>на капитальный ремонт и ремонт дворовых территорий многоквартирных домов, проездов к дворовым территориями многоквартирных домов населенных пунктов в рамках подпрограммы "Содействие развитию муниципального образования "город Екатеринбург" как центра Свердловской области" - "Столица"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</si>
  <si>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</si>
  <si>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2012, исполнено Решение ЕГД от 23.04.2013 № 20</t>
  </si>
  <si>
    <t>2013, исполнено</t>
  </si>
  <si>
    <t>на строительство объектов социальной инфраструктуры на территории планировочного района "Академический" в городе Екатеринбурге</t>
  </si>
  <si>
    <t>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</si>
  <si>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на строительство и реконструкцию зданий дошкольных образовательных учреждений (федеральные средства)</t>
  </si>
  <si>
    <t>на строительство и реконструкцию футбольных полей (стадионов), универсальных спортивных площадок, относящихся к муниципальной собственности</t>
  </si>
  <si>
    <t>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</si>
  <si>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Прочие иные межбюджетные трансферты</t>
  </si>
  <si>
    <t>на разработку и проведение государственной экспертизы проектной документации на строительство систем подачи воды для водоснабжения города Екатеринбурга</t>
  </si>
  <si>
    <t>2009, исполнено Решение ЕГД от 27.04.2010 № 40/22</t>
  </si>
  <si>
    <t>из областного бюджета местным бюджетам, предоставление которых предусмотрено областной целевой программой "Патриотическое воспитание гграждан в Свердловской области" на 2011 - 2015 годы</t>
  </si>
  <si>
    <t xml:space="preserve">Приложение 2 к аналитической справке
об исполнении бюджета Екатеринбурга за 2013 год </t>
  </si>
  <si>
    <t>на капитальный ремонт муниципальных учреждений здравоохранения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</si>
</sst>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vertical="center"/>
    </xf>
    <xf numFmtId="164" fontId="46" fillId="0" borderId="10" xfId="0" applyNumberFormat="1" applyFont="1" applyFill="1" applyBorder="1" applyAlignment="1">
      <alignment vertical="center"/>
    </xf>
    <xf numFmtId="164" fontId="46" fillId="0" borderId="0" xfId="0" applyNumberFormat="1" applyFont="1" applyFill="1" applyAlignment="1">
      <alignment vertical="center" wrapText="1"/>
    </xf>
    <xf numFmtId="164" fontId="46" fillId="0" borderId="0" xfId="0" applyNumberFormat="1" applyFont="1" applyFill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workbookViewId="0" topLeftCell="A1">
      <pane xSplit="1" ySplit="3" topLeftCell="B9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83" sqref="M83"/>
    </sheetView>
  </sheetViews>
  <sheetFormatPr defaultColWidth="9.140625" defaultRowHeight="15"/>
  <cols>
    <col min="1" max="1" width="45.28125" style="8" customWidth="1"/>
    <col min="2" max="2" width="11.140625" style="8" bestFit="1" customWidth="1"/>
    <col min="3" max="3" width="11.140625" style="5" bestFit="1" customWidth="1"/>
    <col min="4" max="5" width="11.7109375" style="5" bestFit="1" customWidth="1"/>
    <col min="6" max="6" width="11.7109375" style="7" bestFit="1" customWidth="1"/>
    <col min="7" max="16384" width="9.140625" style="7" customWidth="1"/>
  </cols>
  <sheetData>
    <row r="1" spans="1:6" ht="40.5" customHeight="1">
      <c r="A1" s="18" t="s">
        <v>114</v>
      </c>
      <c r="B1" s="18"/>
      <c r="C1" s="18"/>
      <c r="D1" s="18"/>
      <c r="E1" s="18"/>
      <c r="F1" s="18"/>
    </row>
    <row r="2" spans="1:6" ht="25.5" customHeight="1">
      <c r="A2" s="17" t="s">
        <v>89</v>
      </c>
      <c r="B2" s="17"/>
      <c r="C2" s="17"/>
      <c r="D2" s="17"/>
      <c r="E2" s="17"/>
      <c r="F2" s="17"/>
    </row>
    <row r="3" spans="1:6" s="10" customFormat="1" ht="86.25" customHeight="1">
      <c r="A3" s="9" t="s">
        <v>0</v>
      </c>
      <c r="B3" s="16" t="s">
        <v>112</v>
      </c>
      <c r="C3" s="1" t="s">
        <v>90</v>
      </c>
      <c r="D3" s="1" t="s">
        <v>66</v>
      </c>
      <c r="E3" s="1" t="s">
        <v>103</v>
      </c>
      <c r="F3" s="1" t="s">
        <v>104</v>
      </c>
    </row>
    <row r="4" spans="1:6" s="10" customFormat="1" ht="30">
      <c r="A4" s="11" t="s">
        <v>88</v>
      </c>
      <c r="B4" s="2">
        <f>B5+B73+B86</f>
        <v>7486073</v>
      </c>
      <c r="C4" s="2">
        <f>C5+C73+C86</f>
        <v>7950079</v>
      </c>
      <c r="D4" s="2">
        <f>D5+D73+D86</f>
        <v>12161004.3</v>
      </c>
      <c r="E4" s="2">
        <f>E5+E73+E86</f>
        <v>12909896.399999999</v>
      </c>
      <c r="F4" s="2">
        <f>F5+F73+F86</f>
        <v>14910153.999999998</v>
      </c>
    </row>
    <row r="5" spans="1:6" ht="12.75">
      <c r="A5" s="12" t="s">
        <v>35</v>
      </c>
      <c r="B5" s="2">
        <f>SUM(B6:B72)</f>
        <v>3931740</v>
      </c>
      <c r="C5" s="2">
        <f>SUM(C6:C72)</f>
        <v>2803943</v>
      </c>
      <c r="D5" s="2">
        <f>SUM(D6:D72)</f>
        <v>5463385.700000001</v>
      </c>
      <c r="E5" s="2">
        <f>SUM(E6:E72)</f>
        <v>4148370.9999999995</v>
      </c>
      <c r="F5" s="2">
        <f>SUM(F6:F72)</f>
        <v>6774574.999999999</v>
      </c>
    </row>
    <row r="6" spans="1:6" ht="51">
      <c r="A6" s="13" t="s">
        <v>38</v>
      </c>
      <c r="B6" s="3">
        <v>449202</v>
      </c>
      <c r="C6" s="3"/>
      <c r="D6" s="3"/>
      <c r="E6" s="3">
        <v>150000</v>
      </c>
      <c r="F6" s="6"/>
    </row>
    <row r="7" spans="1:6" ht="89.25">
      <c r="A7" s="13" t="s">
        <v>82</v>
      </c>
      <c r="B7" s="2"/>
      <c r="C7" s="2"/>
      <c r="D7" s="2"/>
      <c r="E7" s="2"/>
      <c r="F7" s="3">
        <v>1258676.3</v>
      </c>
    </row>
    <row r="8" spans="1:6" ht="51">
      <c r="A8" s="13" t="s">
        <v>7</v>
      </c>
      <c r="B8" s="3"/>
      <c r="C8" s="3">
        <v>1299260</v>
      </c>
      <c r="D8" s="3">
        <v>344537</v>
      </c>
      <c r="E8" s="3"/>
      <c r="F8" s="6"/>
    </row>
    <row r="9" spans="1:6" ht="38.25">
      <c r="A9" s="13" t="s">
        <v>69</v>
      </c>
      <c r="B9" s="3"/>
      <c r="C9" s="3"/>
      <c r="D9" s="3"/>
      <c r="E9" s="3">
        <v>408332.7</v>
      </c>
      <c r="F9" s="6"/>
    </row>
    <row r="10" spans="1:6" ht="76.5">
      <c r="A10" s="13" t="s">
        <v>100</v>
      </c>
      <c r="B10" s="2"/>
      <c r="C10" s="2"/>
      <c r="D10" s="2"/>
      <c r="E10" s="2"/>
      <c r="F10" s="3">
        <v>1146654.5</v>
      </c>
    </row>
    <row r="11" spans="1:6" ht="63.75">
      <c r="A11" s="13" t="s">
        <v>95</v>
      </c>
      <c r="B11" s="3"/>
      <c r="C11" s="3"/>
      <c r="D11" s="3"/>
      <c r="E11" s="3"/>
      <c r="F11" s="3">
        <v>380113</v>
      </c>
    </row>
    <row r="12" spans="1:6" ht="25.5">
      <c r="A12" s="13" t="s">
        <v>98</v>
      </c>
      <c r="B12" s="3">
        <v>170774</v>
      </c>
      <c r="C12" s="3"/>
      <c r="D12" s="3">
        <v>2000000</v>
      </c>
      <c r="E12" s="3">
        <v>434614.7</v>
      </c>
      <c r="F12" s="3">
        <v>516300.5</v>
      </c>
    </row>
    <row r="13" spans="1:6" ht="51">
      <c r="A13" s="13" t="s">
        <v>55</v>
      </c>
      <c r="B13" s="3"/>
      <c r="C13" s="3">
        <v>71600</v>
      </c>
      <c r="D13" s="3">
        <v>47060</v>
      </c>
      <c r="E13" s="3">
        <v>68700</v>
      </c>
      <c r="F13" s="3">
        <v>79100</v>
      </c>
    </row>
    <row r="14" spans="1:6" ht="25.5">
      <c r="A14" s="13" t="s">
        <v>9</v>
      </c>
      <c r="B14" s="3">
        <v>243858</v>
      </c>
      <c r="C14" s="3">
        <v>129325</v>
      </c>
      <c r="D14" s="3"/>
      <c r="E14" s="3"/>
      <c r="F14" s="6"/>
    </row>
    <row r="15" spans="1:6" ht="51">
      <c r="A15" s="13" t="s">
        <v>71</v>
      </c>
      <c r="B15" s="3"/>
      <c r="C15" s="3"/>
      <c r="D15" s="3"/>
      <c r="E15" s="3">
        <v>600000</v>
      </c>
      <c r="F15" s="3"/>
    </row>
    <row r="16" spans="1:6" ht="63.75">
      <c r="A16" s="13" t="s">
        <v>109</v>
      </c>
      <c r="B16" s="3"/>
      <c r="C16" s="3"/>
      <c r="D16" s="3"/>
      <c r="E16" s="3"/>
      <c r="F16" s="3">
        <v>65000</v>
      </c>
    </row>
    <row r="17" spans="1:6" ht="76.5">
      <c r="A17" s="13" t="s">
        <v>94</v>
      </c>
      <c r="B17" s="3"/>
      <c r="C17" s="3"/>
      <c r="D17" s="3"/>
      <c r="E17" s="3"/>
      <c r="F17" s="3">
        <v>501227.9</v>
      </c>
    </row>
    <row r="18" spans="1:6" ht="63.75">
      <c r="A18" s="13" t="s">
        <v>41</v>
      </c>
      <c r="B18" s="3"/>
      <c r="C18" s="3"/>
      <c r="D18" s="3">
        <v>689084</v>
      </c>
      <c r="E18" s="3"/>
      <c r="F18" s="6"/>
    </row>
    <row r="19" spans="1:6" ht="102">
      <c r="A19" s="13" t="s">
        <v>101</v>
      </c>
      <c r="B19" s="2"/>
      <c r="C19" s="2"/>
      <c r="D19" s="2"/>
      <c r="E19" s="2"/>
      <c r="F19" s="3">
        <v>120206.9</v>
      </c>
    </row>
    <row r="20" spans="1:6" ht="51">
      <c r="A20" s="13" t="s">
        <v>102</v>
      </c>
      <c r="B20" s="3"/>
      <c r="C20" s="3"/>
      <c r="D20" s="3"/>
      <c r="E20" s="3">
        <v>213650.9</v>
      </c>
      <c r="F20" s="6"/>
    </row>
    <row r="21" spans="1:6" ht="38.25">
      <c r="A21" s="13" t="s">
        <v>43</v>
      </c>
      <c r="B21" s="3"/>
      <c r="C21" s="3"/>
      <c r="D21" s="3">
        <v>62772</v>
      </c>
      <c r="E21" s="3">
        <v>90847.2</v>
      </c>
      <c r="F21" s="3">
        <v>18601.1</v>
      </c>
    </row>
    <row r="22" spans="1:6" ht="25.5">
      <c r="A22" s="13" t="s">
        <v>39</v>
      </c>
      <c r="B22" s="3"/>
      <c r="C22" s="3"/>
      <c r="D22" s="3">
        <v>100000</v>
      </c>
      <c r="E22" s="3"/>
      <c r="F22" s="6"/>
    </row>
    <row r="23" spans="1:6" ht="76.5">
      <c r="A23" s="13" t="s">
        <v>10</v>
      </c>
      <c r="B23" s="3">
        <v>1865116</v>
      </c>
      <c r="C23" s="3">
        <v>483000</v>
      </c>
      <c r="D23" s="3">
        <v>120000</v>
      </c>
      <c r="E23" s="3">
        <v>211426.8</v>
      </c>
      <c r="F23" s="3">
        <v>25966.4</v>
      </c>
    </row>
    <row r="24" spans="1:6" ht="38.25">
      <c r="A24" s="13" t="s">
        <v>46</v>
      </c>
      <c r="B24" s="3">
        <v>112442</v>
      </c>
      <c r="C24" s="3">
        <v>27062</v>
      </c>
      <c r="D24" s="3">
        <v>34664.6</v>
      </c>
      <c r="E24" s="3">
        <v>61075.2</v>
      </c>
      <c r="F24" s="3">
        <v>31862</v>
      </c>
    </row>
    <row r="25" spans="1:6" ht="89.25">
      <c r="A25" s="14" t="s">
        <v>44</v>
      </c>
      <c r="B25" s="3"/>
      <c r="C25" s="3"/>
      <c r="D25" s="3">
        <v>19241</v>
      </c>
      <c r="E25" s="3"/>
      <c r="F25" s="6"/>
    </row>
    <row r="26" spans="1:6" ht="63.75">
      <c r="A26" s="14" t="s">
        <v>45</v>
      </c>
      <c r="B26" s="3"/>
      <c r="C26" s="3"/>
      <c r="D26" s="3">
        <v>5558.2</v>
      </c>
      <c r="E26" s="3"/>
      <c r="F26" s="6"/>
    </row>
    <row r="27" spans="1:6" ht="38.25">
      <c r="A27" s="13" t="s">
        <v>85</v>
      </c>
      <c r="B27" s="3"/>
      <c r="C27" s="3"/>
      <c r="D27" s="3"/>
      <c r="E27" s="3"/>
      <c r="F27" s="3">
        <v>20468.2</v>
      </c>
    </row>
    <row r="28" spans="1:6" ht="51">
      <c r="A28" s="13" t="s">
        <v>105</v>
      </c>
      <c r="B28" s="3"/>
      <c r="C28" s="3"/>
      <c r="D28" s="3">
        <v>235467.8</v>
      </c>
      <c r="E28" s="3">
        <v>113913.6</v>
      </c>
      <c r="F28" s="3">
        <v>323713</v>
      </c>
    </row>
    <row r="29" spans="1:6" ht="51">
      <c r="A29" s="13" t="s">
        <v>47</v>
      </c>
      <c r="B29" s="3">
        <v>551194</v>
      </c>
      <c r="C29" s="3"/>
      <c r="D29" s="3"/>
      <c r="E29" s="3">
        <v>50000</v>
      </c>
      <c r="F29" s="3">
        <v>45175</v>
      </c>
    </row>
    <row r="30" spans="1:6" ht="51">
      <c r="A30" s="13" t="s">
        <v>4</v>
      </c>
      <c r="B30" s="3"/>
      <c r="C30" s="3">
        <v>106327</v>
      </c>
      <c r="D30" s="3">
        <v>310612.7</v>
      </c>
      <c r="E30" s="3">
        <v>175500</v>
      </c>
      <c r="F30" s="3">
        <v>251960.3</v>
      </c>
    </row>
    <row r="31" spans="1:6" ht="38.25">
      <c r="A31" s="13" t="s">
        <v>107</v>
      </c>
      <c r="B31" s="3"/>
      <c r="C31" s="3"/>
      <c r="D31" s="3"/>
      <c r="E31" s="3"/>
      <c r="F31" s="3">
        <v>216602.3</v>
      </c>
    </row>
    <row r="32" spans="1:6" ht="38.25">
      <c r="A32" s="13" t="s">
        <v>83</v>
      </c>
      <c r="B32" s="3"/>
      <c r="C32" s="3">
        <v>69700</v>
      </c>
      <c r="D32" s="3">
        <v>271493</v>
      </c>
      <c r="E32" s="3">
        <v>315000</v>
      </c>
      <c r="F32" s="3">
        <v>493272</v>
      </c>
    </row>
    <row r="33" spans="1:6" ht="38.25">
      <c r="A33" s="13" t="s">
        <v>57</v>
      </c>
      <c r="B33" s="3"/>
      <c r="C33" s="3"/>
      <c r="D33" s="3">
        <v>13232.8</v>
      </c>
      <c r="E33" s="3"/>
      <c r="F33" s="6"/>
    </row>
    <row r="34" spans="1:6" ht="114.75">
      <c r="A34" s="13" t="s">
        <v>81</v>
      </c>
      <c r="B34" s="3"/>
      <c r="C34" s="3"/>
      <c r="D34" s="3"/>
      <c r="E34" s="3">
        <v>54167.4</v>
      </c>
      <c r="F34" s="6"/>
    </row>
    <row r="35" spans="1:6" ht="63.75">
      <c r="A35" s="13" t="s">
        <v>93</v>
      </c>
      <c r="B35" s="3"/>
      <c r="C35" s="3"/>
      <c r="D35" s="3"/>
      <c r="E35" s="3"/>
      <c r="F35" s="3">
        <v>43892.5</v>
      </c>
    </row>
    <row r="36" spans="1:6" ht="25.5">
      <c r="A36" s="13" t="s">
        <v>11</v>
      </c>
      <c r="B36" s="3"/>
      <c r="C36" s="3">
        <v>74400</v>
      </c>
      <c r="D36" s="3"/>
      <c r="E36" s="3"/>
      <c r="F36" s="6"/>
    </row>
    <row r="37" spans="1:6" ht="76.5">
      <c r="A37" s="13" t="s">
        <v>68</v>
      </c>
      <c r="B37" s="3"/>
      <c r="C37" s="3"/>
      <c r="D37" s="3"/>
      <c r="E37" s="3">
        <v>10170</v>
      </c>
      <c r="F37" s="3">
        <v>3593</v>
      </c>
    </row>
    <row r="38" spans="1:6" ht="38.25">
      <c r="A38" s="13" t="s">
        <v>1</v>
      </c>
      <c r="B38" s="3">
        <v>429923</v>
      </c>
      <c r="C38" s="3">
        <v>440418</v>
      </c>
      <c r="D38" s="3">
        <v>456825</v>
      </c>
      <c r="E38" s="3">
        <v>495090</v>
      </c>
      <c r="F38" s="3">
        <v>538419.1</v>
      </c>
    </row>
    <row r="39" spans="1:6" ht="25.5">
      <c r="A39" s="13" t="s">
        <v>5</v>
      </c>
      <c r="B39" s="3"/>
      <c r="C39" s="3"/>
      <c r="D39" s="3">
        <v>234954.9</v>
      </c>
      <c r="E39" s="3">
        <v>237010</v>
      </c>
      <c r="F39" s="3">
        <v>242861.7</v>
      </c>
    </row>
    <row r="40" spans="1:6" ht="25.5">
      <c r="A40" s="13" t="s">
        <v>73</v>
      </c>
      <c r="B40" s="3"/>
      <c r="C40" s="3"/>
      <c r="D40" s="3"/>
      <c r="E40" s="3">
        <v>6034.8</v>
      </c>
      <c r="F40" s="6"/>
    </row>
    <row r="41" spans="1:6" ht="51">
      <c r="A41" s="13" t="s">
        <v>28</v>
      </c>
      <c r="B41" s="3">
        <v>1348</v>
      </c>
      <c r="C41" s="3"/>
      <c r="D41" s="3"/>
      <c r="E41" s="3"/>
      <c r="F41" s="6"/>
    </row>
    <row r="42" spans="1:6" ht="38.25">
      <c r="A42" s="13" t="s">
        <v>70</v>
      </c>
      <c r="B42" s="3"/>
      <c r="C42" s="3"/>
      <c r="D42" s="3"/>
      <c r="E42" s="3">
        <v>153471.9</v>
      </c>
      <c r="F42" s="3">
        <v>172806.3</v>
      </c>
    </row>
    <row r="43" spans="1:6" ht="89.25">
      <c r="A43" s="13" t="s">
        <v>58</v>
      </c>
      <c r="B43" s="3"/>
      <c r="C43" s="3"/>
      <c r="D43" s="3">
        <v>1792.9</v>
      </c>
      <c r="E43" s="3"/>
      <c r="F43" s="3">
        <v>1476</v>
      </c>
    </row>
    <row r="44" spans="1:6" ht="25.5">
      <c r="A44" s="13" t="s">
        <v>8</v>
      </c>
      <c r="B44" s="3"/>
      <c r="C44" s="3"/>
      <c r="D44" s="3"/>
      <c r="E44" s="3">
        <v>205</v>
      </c>
      <c r="F44" s="3">
        <v>193</v>
      </c>
    </row>
    <row r="45" spans="1:6" ht="63.75">
      <c r="A45" s="13" t="s">
        <v>113</v>
      </c>
      <c r="B45" s="3"/>
      <c r="C45" s="3"/>
      <c r="D45" s="3"/>
      <c r="E45" s="3"/>
      <c r="F45" s="3">
        <v>1210.9</v>
      </c>
    </row>
    <row r="46" spans="1:6" ht="114.75">
      <c r="A46" s="13" t="s">
        <v>56</v>
      </c>
      <c r="B46" s="3">
        <v>4308</v>
      </c>
      <c r="C46" s="3"/>
      <c r="D46" s="3">
        <v>7350</v>
      </c>
      <c r="E46" s="3"/>
      <c r="F46" s="6"/>
    </row>
    <row r="47" spans="1:6" ht="76.5">
      <c r="A47" s="13" t="s">
        <v>2</v>
      </c>
      <c r="B47" s="3">
        <v>55381</v>
      </c>
      <c r="C47" s="3">
        <v>58244</v>
      </c>
      <c r="D47" s="3">
        <v>66610</v>
      </c>
      <c r="E47" s="3">
        <v>71277</v>
      </c>
      <c r="F47" s="3"/>
    </row>
    <row r="48" spans="1:6" ht="38.25">
      <c r="A48" s="14" t="s">
        <v>67</v>
      </c>
      <c r="B48" s="3"/>
      <c r="C48" s="3">
        <f>1097+1880</f>
        <v>2977</v>
      </c>
      <c r="D48" s="3">
        <v>1651</v>
      </c>
      <c r="E48" s="3">
        <v>1815</v>
      </c>
      <c r="F48" s="3"/>
    </row>
    <row r="49" spans="1:6" ht="38.25">
      <c r="A49" s="13" t="s">
        <v>3</v>
      </c>
      <c r="B49" s="3">
        <v>30694</v>
      </c>
      <c r="C49" s="3">
        <v>19969</v>
      </c>
      <c r="D49" s="3">
        <v>27075</v>
      </c>
      <c r="E49" s="3">
        <v>35718.8</v>
      </c>
      <c r="F49" s="3">
        <v>13840.8</v>
      </c>
    </row>
    <row r="50" spans="1:6" ht="51">
      <c r="A50" s="13" t="s">
        <v>53</v>
      </c>
      <c r="B50" s="3"/>
      <c r="C50" s="3"/>
      <c r="D50" s="3">
        <v>16066.8</v>
      </c>
      <c r="E50" s="3">
        <v>16678</v>
      </c>
      <c r="F50" s="3">
        <v>19664.2</v>
      </c>
    </row>
    <row r="51" spans="1:6" ht="38.25">
      <c r="A51" s="13" t="s">
        <v>42</v>
      </c>
      <c r="B51" s="3"/>
      <c r="C51" s="3"/>
      <c r="D51" s="3">
        <v>37000</v>
      </c>
      <c r="E51" s="3">
        <v>62763.4</v>
      </c>
      <c r="F51" s="3"/>
    </row>
    <row r="52" spans="1:6" ht="51">
      <c r="A52" s="13" t="s">
        <v>108</v>
      </c>
      <c r="B52" s="3"/>
      <c r="C52" s="3"/>
      <c r="D52" s="3"/>
      <c r="E52" s="3"/>
      <c r="F52" s="3">
        <v>19000</v>
      </c>
    </row>
    <row r="53" spans="1:6" ht="51">
      <c r="A53" s="13" t="s">
        <v>106</v>
      </c>
      <c r="B53" s="3"/>
      <c r="C53" s="3"/>
      <c r="D53" s="3"/>
      <c r="E53" s="3"/>
      <c r="F53" s="3">
        <v>16988.2</v>
      </c>
    </row>
    <row r="54" spans="1:6" ht="51">
      <c r="A54" s="13" t="s">
        <v>29</v>
      </c>
      <c r="B54" s="3">
        <v>17500</v>
      </c>
      <c r="C54" s="3"/>
      <c r="D54" s="3"/>
      <c r="E54" s="3"/>
      <c r="F54" s="6"/>
    </row>
    <row r="55" spans="1:6" ht="76.5">
      <c r="A55" s="13" t="s">
        <v>54</v>
      </c>
      <c r="B55" s="3"/>
      <c r="C55" s="3"/>
      <c r="D55" s="3"/>
      <c r="E55" s="3">
        <v>12977.6</v>
      </c>
      <c r="F55" s="3">
        <v>7410.1</v>
      </c>
    </row>
    <row r="56" spans="1:6" ht="127.5">
      <c r="A56" s="13" t="s">
        <v>86</v>
      </c>
      <c r="B56" s="3"/>
      <c r="C56" s="3"/>
      <c r="D56" s="3">
        <v>1600</v>
      </c>
      <c r="E56" s="3">
        <v>1280</v>
      </c>
      <c r="F56" s="3">
        <v>886</v>
      </c>
    </row>
    <row r="57" spans="1:6" ht="25.5">
      <c r="A57" s="13" t="s">
        <v>40</v>
      </c>
      <c r="B57" s="3"/>
      <c r="C57" s="3"/>
      <c r="D57" s="3"/>
      <c r="E57" s="3"/>
      <c r="F57" s="3">
        <v>2771.3</v>
      </c>
    </row>
    <row r="58" spans="1:6" ht="51">
      <c r="A58" s="13" t="s">
        <v>99</v>
      </c>
      <c r="B58" s="3"/>
      <c r="C58" s="3"/>
      <c r="D58" s="3"/>
      <c r="E58" s="3">
        <v>3350</v>
      </c>
      <c r="F58" s="3">
        <v>13875</v>
      </c>
    </row>
    <row r="59" spans="1:6" ht="38.25">
      <c r="A59" s="13" t="s">
        <v>84</v>
      </c>
      <c r="B59" s="3"/>
      <c r="C59" s="3"/>
      <c r="D59" s="3"/>
      <c r="E59" s="3"/>
      <c r="F59" s="3">
        <v>34568.5</v>
      </c>
    </row>
    <row r="60" spans="1:6" ht="25.5">
      <c r="A60" s="13" t="s">
        <v>72</v>
      </c>
      <c r="B60" s="3"/>
      <c r="C60" s="3"/>
      <c r="D60" s="3"/>
      <c r="E60" s="3">
        <v>32178</v>
      </c>
      <c r="F60" s="6"/>
    </row>
    <row r="61" spans="1:6" ht="76.5">
      <c r="A61" s="13" t="s">
        <v>48</v>
      </c>
      <c r="B61" s="3"/>
      <c r="C61" s="3">
        <v>9261</v>
      </c>
      <c r="D61" s="3">
        <v>285758</v>
      </c>
      <c r="E61" s="3"/>
      <c r="F61" s="6"/>
    </row>
    <row r="62" spans="1:6" ht="51">
      <c r="A62" s="13" t="s">
        <v>49</v>
      </c>
      <c r="B62" s="3"/>
      <c r="C62" s="3">
        <v>1949</v>
      </c>
      <c r="D62" s="3">
        <v>29673</v>
      </c>
      <c r="E62" s="3"/>
      <c r="F62" s="6"/>
    </row>
    <row r="63" spans="1:6" ht="76.5">
      <c r="A63" s="13" t="s">
        <v>50</v>
      </c>
      <c r="B63" s="3"/>
      <c r="C63" s="3">
        <v>0</v>
      </c>
      <c r="D63" s="3">
        <v>35</v>
      </c>
      <c r="E63" s="3"/>
      <c r="F63" s="6"/>
    </row>
    <row r="64" spans="1:6" ht="51">
      <c r="A64" s="13" t="s">
        <v>51</v>
      </c>
      <c r="B64" s="3"/>
      <c r="C64" s="3">
        <v>7313</v>
      </c>
      <c r="D64" s="3">
        <v>32001</v>
      </c>
      <c r="E64" s="3"/>
      <c r="F64" s="6"/>
    </row>
    <row r="65" spans="1:6" ht="63.75">
      <c r="A65" s="13" t="s">
        <v>52</v>
      </c>
      <c r="B65" s="3"/>
      <c r="C65" s="3">
        <v>109</v>
      </c>
      <c r="D65" s="3">
        <v>741</v>
      </c>
      <c r="E65" s="3"/>
      <c r="F65" s="6"/>
    </row>
    <row r="66" spans="1:6" ht="76.5">
      <c r="A66" s="13" t="s">
        <v>12</v>
      </c>
      <c r="B66" s="3"/>
      <c r="C66" s="3">
        <v>3029</v>
      </c>
      <c r="D66" s="3"/>
      <c r="E66" s="3"/>
      <c r="F66" s="6"/>
    </row>
    <row r="67" spans="1:6" ht="51">
      <c r="A67" s="13" t="s">
        <v>6</v>
      </c>
      <c r="B67" s="3"/>
      <c r="C67" s="3"/>
      <c r="D67" s="3">
        <v>10529</v>
      </c>
      <c r="E67" s="3"/>
      <c r="F67" s="6"/>
    </row>
    <row r="68" spans="1:6" ht="51">
      <c r="A68" s="13" t="s">
        <v>91</v>
      </c>
      <c r="B68" s="3"/>
      <c r="C68" s="3"/>
      <c r="D68" s="3"/>
      <c r="E68" s="3">
        <v>41162</v>
      </c>
      <c r="F68" s="3">
        <v>3560</v>
      </c>
    </row>
    <row r="69" spans="1:6" ht="76.5">
      <c r="A69" s="13" t="s">
        <v>74</v>
      </c>
      <c r="B69" s="3"/>
      <c r="C69" s="3"/>
      <c r="D69" s="3"/>
      <c r="E69" s="3">
        <v>19961</v>
      </c>
      <c r="F69" s="6"/>
    </row>
    <row r="70" spans="1:6" ht="51">
      <c r="A70" s="13" t="s">
        <v>87</v>
      </c>
      <c r="B70" s="3"/>
      <c r="C70" s="3"/>
      <c r="D70" s="3"/>
      <c r="E70" s="3"/>
      <c r="F70" s="3">
        <v>3156</v>
      </c>
    </row>
    <row r="71" spans="1:6" ht="51">
      <c r="A71" s="13" t="s">
        <v>92</v>
      </c>
      <c r="B71" s="3"/>
      <c r="C71" s="3"/>
      <c r="D71" s="3"/>
      <c r="E71" s="3"/>
      <c r="F71" s="3">
        <v>79520</v>
      </c>
    </row>
    <row r="72" spans="1:6" ht="63.75">
      <c r="A72" s="13" t="s">
        <v>96</v>
      </c>
      <c r="B72" s="3"/>
      <c r="C72" s="3"/>
      <c r="D72" s="3"/>
      <c r="E72" s="3"/>
      <c r="F72" s="3">
        <v>59983</v>
      </c>
    </row>
    <row r="73" spans="1:6" ht="12.75">
      <c r="A73" s="12" t="s">
        <v>36</v>
      </c>
      <c r="B73" s="2">
        <f>SUM(B74:B85)</f>
        <v>3127742</v>
      </c>
      <c r="C73" s="2">
        <f>SUM(C74:C85)</f>
        <v>5019010</v>
      </c>
      <c r="D73" s="2">
        <f>SUM(D74:D85)</f>
        <v>6333720.5</v>
      </c>
      <c r="E73" s="2">
        <f>SUM(E74:E85)</f>
        <v>8511783.899999999</v>
      </c>
      <c r="F73" s="2">
        <f>SUM(F74:F85)</f>
        <v>7984452.399999999</v>
      </c>
    </row>
    <row r="74" spans="1:6" ht="191.25">
      <c r="A74" s="14" t="s">
        <v>13</v>
      </c>
      <c r="B74" s="3">
        <v>2875048</v>
      </c>
      <c r="C74" s="3">
        <v>3058459</v>
      </c>
      <c r="D74" s="3">
        <v>3945007</v>
      </c>
      <c r="E74" s="3">
        <v>4509180</v>
      </c>
      <c r="F74" s="3">
        <v>4812812</v>
      </c>
    </row>
    <row r="75" spans="1:6" ht="63.75">
      <c r="A75" s="13" t="s">
        <v>18</v>
      </c>
      <c r="B75" s="3">
        <v>70555</v>
      </c>
      <c r="C75" s="3">
        <v>71302</v>
      </c>
      <c r="D75" s="3">
        <v>80498.6</v>
      </c>
      <c r="E75" s="3">
        <v>79355.3</v>
      </c>
      <c r="F75" s="3">
        <v>79836.2</v>
      </c>
    </row>
    <row r="76" spans="1:6" ht="63.75">
      <c r="A76" s="13" t="s">
        <v>15</v>
      </c>
      <c r="B76" s="3"/>
      <c r="C76" s="3">
        <v>1112364</v>
      </c>
      <c r="D76" s="3">
        <v>1334970.8</v>
      </c>
      <c r="E76" s="3">
        <v>1362385</v>
      </c>
      <c r="F76" s="3">
        <v>1546770</v>
      </c>
    </row>
    <row r="77" spans="1:6" ht="51">
      <c r="A77" s="13" t="s">
        <v>14</v>
      </c>
      <c r="B77" s="3">
        <v>143598</v>
      </c>
      <c r="C77" s="3">
        <v>208512</v>
      </c>
      <c r="D77" s="3">
        <v>305279.8</v>
      </c>
      <c r="E77" s="3">
        <v>358512.5</v>
      </c>
      <c r="F77" s="3">
        <v>471592.5</v>
      </c>
    </row>
    <row r="78" spans="1:6" ht="63.75">
      <c r="A78" s="13" t="s">
        <v>16</v>
      </c>
      <c r="B78" s="3"/>
      <c r="C78" s="3">
        <v>564977</v>
      </c>
      <c r="D78" s="3">
        <v>666499.4</v>
      </c>
      <c r="E78" s="3">
        <v>651323.8</v>
      </c>
      <c r="F78" s="3">
        <v>707095</v>
      </c>
    </row>
    <row r="79" spans="1:6" ht="76.5">
      <c r="A79" s="13" t="s">
        <v>64</v>
      </c>
      <c r="B79" s="3"/>
      <c r="C79" s="3"/>
      <c r="D79" s="3"/>
      <c r="E79" s="3">
        <v>1546836</v>
      </c>
      <c r="F79" s="3">
        <v>364666</v>
      </c>
    </row>
    <row r="80" spans="1:6" ht="76.5">
      <c r="A80" s="13" t="s">
        <v>30</v>
      </c>
      <c r="B80" s="3">
        <v>41</v>
      </c>
      <c r="C80" s="3"/>
      <c r="D80" s="3"/>
      <c r="E80" s="3"/>
      <c r="F80" s="6"/>
    </row>
    <row r="81" spans="1:6" ht="76.5">
      <c r="A81" s="13" t="s">
        <v>31</v>
      </c>
      <c r="B81" s="3">
        <v>38500</v>
      </c>
      <c r="C81" s="3"/>
      <c r="D81" s="3"/>
      <c r="E81" s="3"/>
      <c r="F81" s="6"/>
    </row>
    <row r="82" spans="1:6" ht="51">
      <c r="A82" s="13" t="s">
        <v>17</v>
      </c>
      <c r="B82" s="3"/>
      <c r="C82" s="3">
        <v>3396</v>
      </c>
      <c r="D82" s="3"/>
      <c r="E82" s="3"/>
      <c r="F82" s="6"/>
    </row>
    <row r="83" spans="1:6" ht="76.5">
      <c r="A83" s="13" t="s">
        <v>78</v>
      </c>
      <c r="B83" s="3"/>
      <c r="C83" s="3"/>
      <c r="D83" s="3"/>
      <c r="E83" s="3">
        <v>2626</v>
      </c>
      <c r="F83" s="6"/>
    </row>
    <row r="84" spans="1:6" ht="63.75">
      <c r="A84" s="13" t="s">
        <v>62</v>
      </c>
      <c r="B84" s="3"/>
      <c r="C84" s="3"/>
      <c r="D84" s="3">
        <v>0.1</v>
      </c>
      <c r="E84" s="3">
        <v>0.1</v>
      </c>
      <c r="F84" s="6">
        <v>0.1</v>
      </c>
    </row>
    <row r="85" spans="1:6" ht="38.25">
      <c r="A85" s="13" t="s">
        <v>63</v>
      </c>
      <c r="B85" s="3"/>
      <c r="C85" s="3"/>
      <c r="D85" s="3">
        <v>1464.8</v>
      </c>
      <c r="E85" s="3">
        <v>1565.2</v>
      </c>
      <c r="F85" s="3">
        <v>1680.6</v>
      </c>
    </row>
    <row r="86" spans="1:6" ht="12.75">
      <c r="A86" s="12" t="s">
        <v>37</v>
      </c>
      <c r="B86" s="2">
        <f>SUM(B87:B108)</f>
        <v>426591</v>
      </c>
      <c r="C86" s="2">
        <f>SUM(C87:C109)</f>
        <v>127126</v>
      </c>
      <c r="D86" s="2">
        <f>SUM(D87:D108)</f>
        <v>363898.1</v>
      </c>
      <c r="E86" s="2">
        <f>SUM(E87:E108)</f>
        <v>249741.5</v>
      </c>
      <c r="F86" s="2">
        <f>SUM(F87:F108)</f>
        <v>151126.6</v>
      </c>
    </row>
    <row r="87" spans="1:6" ht="76.5">
      <c r="A87" s="14" t="s">
        <v>33</v>
      </c>
      <c r="B87" s="3">
        <v>150482</v>
      </c>
      <c r="C87" s="3"/>
      <c r="D87" s="3"/>
      <c r="E87" s="3"/>
      <c r="F87" s="6"/>
    </row>
    <row r="88" spans="1:6" ht="51">
      <c r="A88" s="14" t="s">
        <v>34</v>
      </c>
      <c r="B88" s="3">
        <v>244330</v>
      </c>
      <c r="C88" s="3"/>
      <c r="D88" s="3"/>
      <c r="E88" s="3"/>
      <c r="F88" s="6"/>
    </row>
    <row r="89" spans="1:6" ht="25.5">
      <c r="A89" s="13" t="s">
        <v>60</v>
      </c>
      <c r="B89" s="3"/>
      <c r="C89" s="3"/>
      <c r="D89" s="3">
        <v>300000</v>
      </c>
      <c r="E89" s="3"/>
      <c r="F89" s="6"/>
    </row>
    <row r="90" spans="1:6" ht="51">
      <c r="A90" s="13" t="s">
        <v>111</v>
      </c>
      <c r="B90" s="3"/>
      <c r="C90" s="3">
        <v>20000</v>
      </c>
      <c r="D90" s="3"/>
      <c r="E90" s="3"/>
      <c r="F90" s="6"/>
    </row>
    <row r="91" spans="1:6" ht="25.5">
      <c r="A91" s="13" t="s">
        <v>24</v>
      </c>
      <c r="B91" s="3"/>
      <c r="C91" s="3">
        <v>40000</v>
      </c>
      <c r="D91" s="3"/>
      <c r="E91" s="3"/>
      <c r="F91" s="6"/>
    </row>
    <row r="92" spans="1:6" ht="76.5">
      <c r="A92" s="13" t="s">
        <v>19</v>
      </c>
      <c r="B92" s="3">
        <v>9838</v>
      </c>
      <c r="C92" s="3">
        <v>6945</v>
      </c>
      <c r="D92" s="3">
        <v>7737</v>
      </c>
      <c r="E92" s="3">
        <v>8632</v>
      </c>
      <c r="F92" s="3">
        <v>10780.2</v>
      </c>
    </row>
    <row r="93" spans="1:6" ht="114.75">
      <c r="A93" s="14" t="s">
        <v>21</v>
      </c>
      <c r="B93" s="3">
        <v>4882</v>
      </c>
      <c r="C93" s="3">
        <v>4855</v>
      </c>
      <c r="D93" s="3">
        <v>6577</v>
      </c>
      <c r="E93" s="3">
        <v>10666</v>
      </c>
      <c r="F93" s="3"/>
    </row>
    <row r="94" spans="1:6" ht="102">
      <c r="A94" s="14" t="s">
        <v>22</v>
      </c>
      <c r="B94" s="3">
        <v>4469</v>
      </c>
      <c r="C94" s="3">
        <v>6290</v>
      </c>
      <c r="D94" s="3">
        <v>7257</v>
      </c>
      <c r="E94" s="3">
        <v>7853</v>
      </c>
      <c r="F94" s="3">
        <v>8229.2</v>
      </c>
    </row>
    <row r="95" spans="1:6" ht="38.25">
      <c r="A95" s="13" t="s">
        <v>65</v>
      </c>
      <c r="B95" s="3"/>
      <c r="C95" s="3"/>
      <c r="D95" s="3">
        <v>4400</v>
      </c>
      <c r="E95" s="3"/>
      <c r="F95" s="3">
        <v>9598.9</v>
      </c>
    </row>
    <row r="96" spans="1:6" ht="76.5">
      <c r="A96" s="13" t="s">
        <v>27</v>
      </c>
      <c r="B96" s="3"/>
      <c r="C96" s="3">
        <v>4000</v>
      </c>
      <c r="D96" s="3"/>
      <c r="E96" s="3"/>
      <c r="F96" s="6"/>
    </row>
    <row r="97" spans="1:6" ht="38.25">
      <c r="A97" s="13" t="s">
        <v>76</v>
      </c>
      <c r="B97" s="3"/>
      <c r="C97" s="3"/>
      <c r="D97" s="3"/>
      <c r="E97" s="3">
        <v>800</v>
      </c>
      <c r="F97" s="6"/>
    </row>
    <row r="98" spans="1:6" ht="76.5">
      <c r="A98" s="13" t="s">
        <v>25</v>
      </c>
      <c r="B98" s="3"/>
      <c r="C98" s="3">
        <v>19810</v>
      </c>
      <c r="D98" s="3"/>
      <c r="E98" s="3"/>
      <c r="F98" s="6"/>
    </row>
    <row r="99" spans="1:6" ht="25.5">
      <c r="A99" s="13" t="s">
        <v>20</v>
      </c>
      <c r="B99" s="3"/>
      <c r="C99" s="3">
        <v>3205</v>
      </c>
      <c r="D99" s="3">
        <v>3005</v>
      </c>
      <c r="E99" s="3">
        <v>2900</v>
      </c>
      <c r="F99" s="3">
        <v>2900</v>
      </c>
    </row>
    <row r="100" spans="1:6" ht="51">
      <c r="A100" s="13" t="s">
        <v>77</v>
      </c>
      <c r="B100" s="3"/>
      <c r="C100" s="3"/>
      <c r="D100" s="3"/>
      <c r="E100" s="3">
        <v>10000</v>
      </c>
      <c r="F100" s="3">
        <v>15000</v>
      </c>
    </row>
    <row r="101" spans="1:6" ht="76.5">
      <c r="A101" s="13" t="s">
        <v>97</v>
      </c>
      <c r="B101" s="3"/>
      <c r="C101" s="3"/>
      <c r="D101" s="3"/>
      <c r="E101" s="3"/>
      <c r="F101" s="3">
        <f>300+1800</f>
        <v>2100</v>
      </c>
    </row>
    <row r="102" spans="1:6" ht="25.5">
      <c r="A102" s="13" t="s">
        <v>115</v>
      </c>
      <c r="B102" s="3"/>
      <c r="C102" s="3"/>
      <c r="D102" s="3"/>
      <c r="E102" s="3">
        <v>182398.8</v>
      </c>
      <c r="F102" s="6"/>
    </row>
    <row r="103" spans="1:6" ht="25.5">
      <c r="A103" s="14" t="s">
        <v>32</v>
      </c>
      <c r="B103" s="3">
        <v>4000</v>
      </c>
      <c r="C103" s="3"/>
      <c r="D103" s="3"/>
      <c r="E103" s="3"/>
      <c r="F103" s="6"/>
    </row>
    <row r="104" spans="1:6" ht="76.5">
      <c r="A104" s="13" t="s">
        <v>23</v>
      </c>
      <c r="B104" s="3"/>
      <c r="C104" s="3">
        <v>16097</v>
      </c>
      <c r="D104" s="3"/>
      <c r="E104" s="3"/>
      <c r="F104" s="6"/>
    </row>
    <row r="105" spans="1:6" ht="140.25">
      <c r="A105" s="14" t="s">
        <v>75</v>
      </c>
      <c r="B105" s="3">
        <v>3055</v>
      </c>
      <c r="C105" s="3"/>
      <c r="D105" s="3">
        <v>9018</v>
      </c>
      <c r="E105" s="3">
        <v>18113</v>
      </c>
      <c r="F105" s="3">
        <v>49669</v>
      </c>
    </row>
    <row r="106" spans="1:6" ht="76.5">
      <c r="A106" s="13" t="s">
        <v>26</v>
      </c>
      <c r="B106" s="3"/>
      <c r="C106" s="3">
        <v>2000</v>
      </c>
      <c r="D106" s="3"/>
      <c r="E106" s="3"/>
      <c r="F106" s="6"/>
    </row>
    <row r="107" spans="1:6" ht="38.25">
      <c r="A107" s="13" t="s">
        <v>61</v>
      </c>
      <c r="B107" s="3"/>
      <c r="C107" s="3"/>
      <c r="D107" s="3">
        <v>1000</v>
      </c>
      <c r="E107" s="3"/>
      <c r="F107" s="3">
        <v>1000</v>
      </c>
    </row>
    <row r="108" spans="1:6" ht="25.5">
      <c r="A108" s="13" t="s">
        <v>59</v>
      </c>
      <c r="B108" s="3">
        <v>5535</v>
      </c>
      <c r="C108" s="3"/>
      <c r="D108" s="3">
        <v>24904.1</v>
      </c>
      <c r="E108" s="3">
        <v>8378.7</v>
      </c>
      <c r="F108" s="3">
        <v>51849.3</v>
      </c>
    </row>
    <row r="109" spans="1:6" ht="12.75">
      <c r="A109" s="13" t="s">
        <v>110</v>
      </c>
      <c r="B109" s="3"/>
      <c r="C109" s="3">
        <v>3924</v>
      </c>
      <c r="D109" s="3"/>
      <c r="E109" s="3"/>
      <c r="F109" s="3"/>
    </row>
    <row r="110" spans="1:6" ht="12.75">
      <c r="A110" s="15" t="s">
        <v>79</v>
      </c>
      <c r="B110" s="2">
        <v>-49586</v>
      </c>
      <c r="C110" s="2">
        <v>-88449</v>
      </c>
      <c r="D110" s="2">
        <v>-31055</v>
      </c>
      <c r="E110" s="2">
        <v>-67655</v>
      </c>
      <c r="F110" s="2">
        <v>-170726</v>
      </c>
    </row>
    <row r="111" spans="1:6" ht="25.5">
      <c r="A111" s="15" t="s">
        <v>80</v>
      </c>
      <c r="B111" s="2">
        <f>B4+B110</f>
        <v>7436487</v>
      </c>
      <c r="C111" s="2">
        <f>C4+C110</f>
        <v>7861630</v>
      </c>
      <c r="D111" s="2">
        <f>D4+D110</f>
        <v>12129949.3</v>
      </c>
      <c r="E111" s="2">
        <f>E4+E110</f>
        <v>12842241.399999999</v>
      </c>
      <c r="F111" s="2">
        <f>F4+F110</f>
        <v>14739427.999999998</v>
      </c>
    </row>
    <row r="112" spans="2:5" ht="12.75">
      <c r="B112" s="4"/>
      <c r="C112" s="4"/>
      <c r="D112" s="4"/>
      <c r="E112" s="4"/>
    </row>
  </sheetData>
  <sheetProtection/>
  <mergeCells count="2">
    <mergeCell ref="A2:F2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3"/>
  <headerFooter>
    <oddFooter>&amp;C&amp;P</oddFooter>
  </headerFooter>
  <rowBreaks count="1" manualBreakCount="1">
    <brk id="7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Gorduma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Водичева Лариса Валентиновна</dc:creator>
  <cp:keywords/>
  <dc:description/>
  <cp:lastModifiedBy>larisa</cp:lastModifiedBy>
  <cp:lastPrinted>2014-12-02T09:01:06Z</cp:lastPrinted>
  <dcterms:created xsi:type="dcterms:W3CDTF">2010-11-23T10:51:31Z</dcterms:created>
  <dcterms:modified xsi:type="dcterms:W3CDTF">2014-12-02T09:15:50Z</dcterms:modified>
  <cp:category/>
  <cp:version/>
  <cp:contentType/>
  <cp:contentStatus/>
</cp:coreProperties>
</file>