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4915" windowHeight="12075" activeTab="0"/>
  </bookViews>
  <sheets>
    <sheet name="Муниципальн" sheetId="1" r:id="rId1"/>
    <sheet name="Ведом" sheetId="2" r:id="rId2"/>
  </sheets>
  <definedNames>
    <definedName name="_xlnm.Print_Titles" localSheetId="1">'Ведом'!$4:$4</definedName>
    <definedName name="_xlnm.Print_Titles" localSheetId="0">'Муниципальн'!$4:$4</definedName>
  </definedNames>
  <calcPr fullCalcOnLoad="1"/>
</workbook>
</file>

<file path=xl/comments1.xml><?xml version="1.0" encoding="utf-8"?>
<comments xmlns="http://schemas.openxmlformats.org/spreadsheetml/2006/main">
  <authors>
    <author>Kmuhatheva</author>
  </authors>
  <commentList>
    <comment ref="K88" authorId="0">
      <text>
        <r>
          <rPr>
            <b/>
            <sz val="8"/>
            <rFont val="Tahoma"/>
            <family val="2"/>
          </rPr>
          <t>Kmuhatheva:</t>
        </r>
        <r>
          <rPr>
            <sz val="8"/>
            <rFont val="Tahoma"/>
            <family val="2"/>
          </rPr>
          <t xml:space="preserve">
000 2 02 04999 04 0000 151 Прочие субсидии бюджетам городских округов
</t>
        </r>
      </text>
    </comment>
    <comment ref="K89" authorId="0">
      <text>
        <r>
          <rPr>
            <b/>
            <sz val="8"/>
            <rFont val="Tahoma"/>
            <family val="2"/>
          </rPr>
          <t>Kmuhatheva:</t>
        </r>
        <r>
          <rPr>
            <sz val="8"/>
            <rFont val="Tahoma"/>
            <family val="2"/>
          </rPr>
          <t xml:space="preserve">
000 2 02 03999 04 0000 151 Прочие субвенции бюджетам городских округов</t>
        </r>
      </text>
    </comment>
  </commentList>
</comments>
</file>

<file path=xl/sharedStrings.xml><?xml version="1.0" encoding="utf-8"?>
<sst xmlns="http://schemas.openxmlformats.org/spreadsheetml/2006/main" count="78" uniqueCount="71">
  <si>
    <t>Ведомственная целевая программа «Реализация молодежной политики в городе Екатеринбурге» на 2013 – 2015 годы</t>
  </si>
  <si>
    <t>Ведомственная целевая программа «Екатеринбург спортивный» на 2014 – 2016 годы</t>
  </si>
  <si>
    <t>Ведомственная целевая программа «Управление жилищным фондом муниципального образования «город Екатеринбург», изъятие жилых (нежилых) помещений, земельных участков для муниципальных нужд»              на 2013 – 2015 годы</t>
  </si>
  <si>
    <t>"Обеспечение деятельности Администрации города Екатеринбурга" на 2014-2016 годы</t>
  </si>
  <si>
    <t>Ведомственная целевая программа «Содержание, капитальный ремонт и ремонт улично-дорожной сети и инженерных сооружений, расположенных на ней, на территории муниципального образования «город Екатеринбург» на 2014 – 2016 годы</t>
  </si>
  <si>
    <t>Ведомственная целевая программа «Улучшение благоустройства городской территории муниципального образования «город Екатеринбург»                на 2014 – 2016 годы</t>
  </si>
  <si>
    <t>Ведомственная целевая программа «Управление земельными ресурсами на территории муниципального образования «город Екатеринбург» на 2014 – 2016 годы</t>
  </si>
  <si>
    <t>Ведомственная целевая программа «Модернизация системы общего образования муниципального образования «город Екатеринбург» в условиях введения федеральных государственных образовательных стандартов» на 2014 – 2016 годы</t>
  </si>
  <si>
    <t>"Развитие Екатеринбурга как центра международных связей и туризма" на 2014-2016 годы</t>
  </si>
  <si>
    <t>Ведомственная целевая программа «Обеспечение деятельности Муниципального казенного учреждения «Екатеринбургский муниципальный центр хранения архивной документации» по формированию архивными документами по личному составу и оказанию информационных услуг»на 2014 – 2016 годы</t>
  </si>
  <si>
    <t>"Управление муниципальной собственностью муниципального образования "город Екатеринбург" на 2014-2016 годы</t>
  </si>
  <si>
    <t>Ведомственная целевая программа «Развитие и поддержка предприятий и некоммерческих организаций бытового обслуживания населения муниципального образования «город Екатеринбург» на 2014 – 2016 годы</t>
  </si>
  <si>
    <t>Ведомственная целевая программа «Предоставление  мер  дополнительной социальной поддержки отдельным категориям граждан в муниципальном образовании «город Екатеринбург» на 2013 – 2015 годы</t>
  </si>
  <si>
    <t>Ведомственная целевая программа «Управление градостроительной деятельностью и землепользованием на территории муниципального образования «город Екатеринбург» на 2014 – 2016 годы</t>
  </si>
  <si>
    <t>Ведомственная целевая программа «Капитальный ремонт жилищного фонда в муниципальном образовании «город Екатеринбург» на 2014 – 2016 годы</t>
  </si>
  <si>
    <t>Ведомственная целевая программа «Содержание мест захоронений и организация ритуальных услуг в муниципальном образовании «город Екатеринбург» на 2014 – 2016 годы</t>
  </si>
  <si>
    <t>Ведомственная целевая программа «Обеспечение контроля за соблюдением природоохранного законодательства на территории муниципального образования «город Екатеринбург» на 2013 – 2015 годы</t>
  </si>
  <si>
    <t>Ведомственная целевая программа «Обеспечение устойчивого управления лесами, содержание особо охраняемых природных территорий и парков в муниципальном образовании «город Екатеринбург» на 2014 – 2016 годы</t>
  </si>
  <si>
    <t>Ведомственная целевая программа «Развитие культуры и искусства в муниципальном образовании «город Екатеринбург» на 2013 – 2015 годы</t>
  </si>
  <si>
    <t>Ведомственная целевая программа «Обеспечение и развитие современной инфраструктуры муниципальных учреждений» на 2013 – 2015 годы</t>
  </si>
  <si>
    <t>Ведомственная целевая программа «Обеспечение деятельности Многофункционального центра предоставления государственных и муниципальных услуг муниципального образования «город Екатеринбург»  на 2014 – 2016 годы</t>
  </si>
  <si>
    <t>Ведомственная целевая программа «Развитие и поддержка предприятий агропромышленного комплекса и садоводческих некоммерческих организаций муниципального образования «город Екатеринбург» на 2013 – 2015 годы</t>
  </si>
  <si>
    <t>Ведомственная целевая программа «Организация транспортного обслуживания населения» на 2013 – 2015 годы</t>
  </si>
  <si>
    <t>Ведомственная целевая программа «Формирование земельных участков под многоквартирными жилыми домами на территории муниципального образования «город Екатеринбург» на 2013 – 2015 годы</t>
  </si>
  <si>
    <t>Ведомственная целевая программа «Обеспечение безопасности дорожного движения» на 2013 – 2015 годы</t>
  </si>
  <si>
    <t>Всего</t>
  </si>
  <si>
    <t>Наименование программы</t>
  </si>
  <si>
    <t>1. Муниципальная программа «Комплексное благоустройство дворовых территорий в муниципальном образовании «город Екатеринбург» на 2014 – 2016 годы</t>
  </si>
  <si>
    <t>2. Муниципальная программа «Столица» на 2014 – 2016 годы</t>
  </si>
  <si>
    <t>5. Муниципальная программа «Развитие и поддержка малого и среднего предпринимательства в муниципальном образовании «город Екатеринбург» на 2014 – 2016 годы</t>
  </si>
  <si>
    <t>8. Муниципальная программа «Электронный Екатеринбург» на 2014 – 2016 годы</t>
  </si>
  <si>
    <t>14. Муниципальная программа «Развитие сети дошкольных образовательных учреждений в муниципальном образовании «город Екатеринбург» на 2014 год</t>
  </si>
  <si>
    <t>15. Муниципальная программа «Развитие материально-технической базы муниципальных учреждений детских оздоровительных лагерей в муниципальном образовании «город Екатеринбург» на 2014 год</t>
  </si>
  <si>
    <t>18. Муниципальная программа «Сохранение объектов культурного наследия, расположенных на территории муниципального образования «город Екатеринбург» на 2014 – 2016 годы</t>
  </si>
  <si>
    <t>19. Муниципальная программа «Переселение жителей муниципального образования «город Екатеринбург» из ветхого и аварийного жилищного фонда» на 2014 – 2016 годы</t>
  </si>
  <si>
    <t>20. Муниципальная программа «Предоставление финансовой поддержки молодым семьям, проживающим на территории муниципального образования «город Екатеринбург», на погашение основной суммы долга и процентов по ипотечным жилищным кредитам (займам)» на 2014 – 2015 годы</t>
  </si>
  <si>
    <t>21. Муниципальная программа «Развитие Екатеринбургского метрополитена» на 2014 – 2018 годы</t>
  </si>
  <si>
    <t>22. Муниципальная программа «Комплексное освоение территории планировочного района «Академический» в городе Екатеринбурге» на 2014 – 2018 годы</t>
  </si>
  <si>
    <t>23. Муниципальная программа «Обеспечение жильем молодых семей, проживающих на территории муниципального образования «город Екатеринбург» на 2014 – 2015 годы</t>
  </si>
  <si>
    <t>24. Муниципальная программа «Энергоэффективный город» на 2014 – 2016 годы</t>
  </si>
  <si>
    <t>25. Муниципальная программа «Модернизация лифтового хозяйства многоквартирных домов в муниципальном образовании «город Екатеринбург» на 2014 – 2016 годы</t>
  </si>
  <si>
    <t>26. Муниципальная программа «Модернизация и укрепление материально-технической базы учреждений культуры муниципального образования «город Екатеринбург» на 2014 – 2016 годы</t>
  </si>
  <si>
    <t>3. Муниципальная программа «Безопасность городских искусственных сооружений – безопасность жизни горожан» на 2014 – 2016 годы</t>
  </si>
  <si>
    <t>4. Муниципальная программа «Развитие сетей уличного освещения на территории муниципального образования «город Екатеринбург» на 2014 – 2016 годы</t>
  </si>
  <si>
    <t>6. Муниципальная программа «Развитие газовых сетей в муниципальном образовании «город Екатеринбург» на 2014 – 2016 годы</t>
  </si>
  <si>
    <t>7. Муниципальная программа «Экология и природные ресурсы муниципального образования «город Екатеринбург» на 2014 – 2016 годы</t>
  </si>
  <si>
    <t>9. Муниципальная программа «Комплексная профилактика зависимостей в муниципальном образовании «город Екатеринбург» на 2014 – 2016 годы</t>
  </si>
  <si>
    <t>10. Муниципальная программа «Безопасность жизнедеятельности населения в муниципальном образовании «город Екатеринбург» на 2014 – 2016 годы</t>
  </si>
  <si>
    <t>11. Муниципальная программа «Поддержка молодежных инициатив и развитие деятельности муниципальных учреждений, реализующих государственную молодежную политику в муниципальном образовании «город Екатеринбург» на 2014 – 2016 годы</t>
  </si>
  <si>
    <t>12. Муниципальная программа «Патриотическое воспитание граждан в муниципальном образовании «город Екатеринбург» на 2014 – 2016 годы</t>
  </si>
  <si>
    <t>13. Муниципальная программа «Развитие системы общего образования в муниципальном образовании «город Екатеринбург» на 2014 – 2016 годы</t>
  </si>
  <si>
    <t>16. Муниципальная программа «Развитие физической культуры и спорта в муниципальном образовании «город Екатеринбург» на 2014 – 2016 годы</t>
  </si>
  <si>
    <t>17. Муниципальная программа «Развитие здравоохранения в муниципальном образовании «город Екатеринбург» на 2014 – 2020 годы</t>
  </si>
  <si>
    <t>Корректировка, тыс. руб.</t>
  </si>
  <si>
    <t>Первонач. утв.,
тыс. руб.</t>
  </si>
  <si>
    <t>Изменение, % к утв.</t>
  </si>
  <si>
    <t>Изменение, тыс. руб.</t>
  </si>
  <si>
    <t>в 1,5 раза</t>
  </si>
  <si>
    <t>в 2,2 раза</t>
  </si>
  <si>
    <t>в 2 раза</t>
  </si>
  <si>
    <t>в 1,7 раза</t>
  </si>
  <si>
    <t>в 1,4 раза</t>
  </si>
  <si>
    <t>в 7,2 раза</t>
  </si>
  <si>
    <t>Приложение 3 к Аналитической справке о корректировке бюджета на 2014 год</t>
  </si>
  <si>
    <t>№</t>
  </si>
  <si>
    <t>Код</t>
  </si>
  <si>
    <t>Приложение 4 к Аналитической справке о корректировке бюджета на 2014 год</t>
  </si>
  <si>
    <t>Изменения в финансировании ведомственных программ</t>
  </si>
  <si>
    <t>в 2,5 раза</t>
  </si>
  <si>
    <t>в 1,8 раза</t>
  </si>
  <si>
    <t>Изменения в финансировании муниципальных программ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</si>
</sst>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0.000%"/>
    <numFmt numFmtId="168" formatCode="#,##0.000"/>
    <numFmt numFmtId="169" formatCode="#,##0.0000"/>
    <numFmt numFmtId="170" formatCode="0.0000%"/>
    <numFmt numFmtId="171" formatCode="#,##0.0_р_.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\-#,##0\ "/>
    <numFmt numFmtId="178" formatCode="#,##0.00000"/>
    <numFmt numFmtId="179" formatCode="000000"/>
  </numFmts>
  <fonts count="50">
    <font>
      <sz val="12"/>
      <name val="Times New Roman"/>
      <family val="0"/>
    </font>
    <font>
      <sz val="12"/>
      <name val="Times New Roman CYR"/>
      <family val="0"/>
    </font>
    <font>
      <sz val="10"/>
      <name val="Arial"/>
      <family val="2"/>
    </font>
    <font>
      <sz val="10"/>
      <name val="Arial Cyr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25" fillId="0" borderId="0" xfId="54" applyNumberFormat="1" applyFont="1" applyFill="1" applyBorder="1" applyAlignment="1">
      <alignment vertical="center"/>
      <protection/>
    </xf>
    <xf numFmtId="0" fontId="25" fillId="0" borderId="0" xfId="54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vertical="center"/>
      <protection/>
    </xf>
    <xf numFmtId="3" fontId="25" fillId="0" borderId="0" xfId="54" applyNumberFormat="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3" fontId="26" fillId="0" borderId="0" xfId="54" applyNumberFormat="1" applyFont="1" applyFill="1" applyBorder="1" applyAlignment="1">
      <alignment vertical="center"/>
      <protection/>
    </xf>
    <xf numFmtId="0" fontId="26" fillId="0" borderId="0" xfId="54" applyFont="1" applyFill="1" applyBorder="1" applyAlignment="1">
      <alignment vertical="center"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27" fillId="0" borderId="0" xfId="54" applyFont="1" applyFill="1" applyBorder="1" applyAlignment="1">
      <alignment vertical="center" wrapText="1"/>
      <protection/>
    </xf>
    <xf numFmtId="164" fontId="27" fillId="0" borderId="0" xfId="54" applyNumberFormat="1" applyFont="1" applyFill="1" applyBorder="1" applyAlignment="1">
      <alignment vertical="center" wrapText="1"/>
      <protection/>
    </xf>
    <xf numFmtId="49" fontId="25" fillId="0" borderId="0" xfId="55" applyNumberFormat="1" applyFont="1" applyFill="1" applyBorder="1" applyAlignment="1">
      <alignment vertical="center" wrapText="1"/>
      <protection/>
    </xf>
    <xf numFmtId="164" fontId="25" fillId="0" borderId="0" xfId="55" applyNumberFormat="1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1" fontId="25" fillId="0" borderId="0" xfId="54" applyNumberFormat="1" applyFont="1" applyFill="1" applyBorder="1" applyAlignment="1">
      <alignment vertical="center"/>
      <protection/>
    </xf>
    <xf numFmtId="177" fontId="25" fillId="0" borderId="0" xfId="54" applyNumberFormat="1" applyFont="1" applyFill="1" applyBorder="1" applyAlignment="1">
      <alignment vertical="center"/>
      <protection/>
    </xf>
    <xf numFmtId="0" fontId="25" fillId="0" borderId="0" xfId="54" applyNumberFormat="1" applyFont="1" applyFill="1" applyBorder="1" applyAlignment="1">
      <alignment vertical="center" wrapText="1"/>
      <protection/>
    </xf>
    <xf numFmtId="164" fontId="25" fillId="0" borderId="0" xfId="54" applyNumberFormat="1" applyFont="1" applyFill="1" applyBorder="1" applyAlignment="1">
      <alignment vertical="center" wrapText="1"/>
      <protection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3" fontId="27" fillId="0" borderId="0" xfId="54" applyNumberFormat="1" applyFont="1" applyFill="1" applyBorder="1" applyAlignment="1">
      <alignment horizontal="center" vertical="center"/>
      <protection/>
    </xf>
    <xf numFmtId="3" fontId="27" fillId="0" borderId="0" xfId="54" applyNumberFormat="1" applyFont="1" applyFill="1" applyBorder="1" applyAlignment="1">
      <alignment vertical="center" wrapText="1"/>
      <protection/>
    </xf>
    <xf numFmtId="0" fontId="28" fillId="0" borderId="0" xfId="54" applyFont="1" applyFill="1" applyBorder="1" applyAlignment="1">
      <alignment horizontal="center" vertical="center"/>
      <protection/>
    </xf>
    <xf numFmtId="0" fontId="28" fillId="0" borderId="0" xfId="54" applyFont="1" applyFill="1" applyBorder="1" applyAlignment="1">
      <alignment vertical="center" wrapText="1"/>
      <protection/>
    </xf>
    <xf numFmtId="164" fontId="28" fillId="0" borderId="0" xfId="54" applyNumberFormat="1" applyFont="1" applyFill="1" applyBorder="1" applyAlignment="1">
      <alignment vertical="center" wrapText="1"/>
      <protection/>
    </xf>
    <xf numFmtId="3" fontId="25" fillId="0" borderId="0" xfId="54" applyNumberFormat="1" applyFont="1" applyFill="1" applyBorder="1" applyAlignment="1">
      <alignment horizontal="center" vertical="center"/>
      <protection/>
    </xf>
    <xf numFmtId="0" fontId="26" fillId="0" borderId="0" xfId="54" applyFont="1" applyFill="1" applyBorder="1" applyAlignment="1">
      <alignment horizontal="center" vertical="center"/>
      <protection/>
    </xf>
    <xf numFmtId="164" fontId="26" fillId="0" borderId="0" xfId="54" applyNumberFormat="1" applyFont="1" applyFill="1" applyBorder="1" applyAlignment="1">
      <alignment vertical="center"/>
      <protection/>
    </xf>
    <xf numFmtId="164" fontId="25" fillId="0" borderId="0" xfId="54" applyNumberFormat="1" applyFont="1" applyFill="1" applyBorder="1" applyAlignment="1">
      <alignment horizontal="center" vertical="center"/>
      <protection/>
    </xf>
    <xf numFmtId="165" fontId="25" fillId="0" borderId="0" xfId="54" applyNumberFormat="1" applyFont="1" applyFill="1" applyBorder="1" applyAlignment="1">
      <alignment vertical="center"/>
      <protection/>
    </xf>
    <xf numFmtId="3" fontId="26" fillId="0" borderId="0" xfId="54" applyNumberFormat="1" applyFont="1" applyFill="1" applyBorder="1" applyAlignment="1">
      <alignment horizontal="right" vertical="center"/>
      <protection/>
    </xf>
    <xf numFmtId="0" fontId="29" fillId="0" borderId="10" xfId="0" applyFont="1" applyBorder="1" applyAlignment="1">
      <alignment horizontal="center" vertical="top" wrapText="1"/>
    </xf>
    <xf numFmtId="164" fontId="29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3" fontId="30" fillId="0" borderId="10" xfId="0" applyNumberFormat="1" applyFont="1" applyBorder="1" applyAlignment="1">
      <alignment horizontal="right" vertical="top"/>
    </xf>
    <xf numFmtId="164" fontId="30" fillId="0" borderId="10" xfId="0" applyNumberFormat="1" applyFont="1" applyBorder="1" applyAlignment="1">
      <alignment horizontal="right" vertical="top"/>
    </xf>
    <xf numFmtId="0" fontId="29" fillId="0" borderId="10" xfId="0" applyFont="1" applyBorder="1" applyAlignment="1">
      <alignment vertical="top" wrapText="1"/>
    </xf>
    <xf numFmtId="3" fontId="29" fillId="0" borderId="10" xfId="0" applyNumberFormat="1" applyFont="1" applyBorder="1" applyAlignment="1">
      <alignment horizontal="right" vertical="top"/>
    </xf>
    <xf numFmtId="164" fontId="29" fillId="0" borderId="10" xfId="0" applyNumberFormat="1" applyFont="1" applyBorder="1" applyAlignment="1">
      <alignment horizontal="right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3" fontId="30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0" fontId="29" fillId="0" borderId="10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3" fontId="30" fillId="0" borderId="10" xfId="0" applyNumberFormat="1" applyFont="1" applyBorder="1" applyAlignment="1">
      <alignment vertical="top"/>
    </xf>
    <xf numFmtId="164" fontId="30" fillId="0" borderId="10" xfId="0" applyNumberFormat="1" applyFont="1" applyBorder="1" applyAlignment="1">
      <alignment vertical="top"/>
    </xf>
    <xf numFmtId="3" fontId="29" fillId="0" borderId="10" xfId="0" applyNumberFormat="1" applyFont="1" applyBorder="1" applyAlignment="1">
      <alignment vertical="top"/>
    </xf>
    <xf numFmtId="164" fontId="29" fillId="0" borderId="10" xfId="0" applyNumberFormat="1" applyFont="1" applyBorder="1" applyAlignment="1">
      <alignment vertical="top"/>
    </xf>
    <xf numFmtId="164" fontId="30" fillId="0" borderId="10" xfId="0" applyNumberFormat="1" applyFont="1" applyBorder="1" applyAlignment="1">
      <alignment horizontal="center" vertical="top"/>
    </xf>
    <xf numFmtId="0" fontId="31" fillId="0" borderId="0" xfId="54" applyFont="1" applyFill="1" applyBorder="1" applyAlignment="1">
      <alignment horizontal="right" vertical="center"/>
      <protection/>
    </xf>
    <xf numFmtId="0" fontId="29" fillId="0" borderId="0" xfId="54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1 к Решению 69-1 (дох.)" xfId="54"/>
    <cellStyle name="Обычный_С 01.01.2004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5"/>
  <sheetViews>
    <sheetView tabSelected="1" zoomScalePageLayoutView="0" workbookViewId="0" topLeftCell="A1">
      <pane xSplit="1" ySplit="4" topLeftCell="B5" activePane="bottomRight" state="split"/>
      <selection pane="topLeft" activeCell="A1" sqref="A1"/>
      <selection pane="topRight" activeCell="B1" sqref="B1"/>
      <selection pane="bottomLeft" activeCell="A3" sqref="A3"/>
      <selection pane="bottomRight" activeCell="C4" sqref="C4"/>
      <selection pane="topLeft" activeCell="A1" sqref="A1:E1"/>
    </sheetView>
  </sheetViews>
  <sheetFormatPr defaultColWidth="11.125" defaultRowHeight="15.75"/>
  <cols>
    <col min="1" max="1" width="44.125" style="2" customWidth="1"/>
    <col min="2" max="2" width="10.25390625" style="3" customWidth="1"/>
    <col min="3" max="3" width="9.50390625" style="3" bestFit="1" customWidth="1"/>
    <col min="4" max="4" width="11.875" style="3" customWidth="1"/>
    <col min="5" max="5" width="12.25390625" style="1" customWidth="1"/>
    <col min="6" max="6" width="12.125" style="1" customWidth="1"/>
    <col min="7" max="7" width="11.875" style="4" customWidth="1"/>
    <col min="8" max="8" width="12.125" style="1" customWidth="1"/>
    <col min="9" max="10" width="12.375" style="1" customWidth="1"/>
    <col min="11" max="11" width="11.875" style="1" customWidth="1"/>
    <col min="12" max="14" width="12.00390625" style="3" customWidth="1"/>
    <col min="15" max="15" width="12.375" style="3" customWidth="1"/>
    <col min="16" max="16" width="12.50390625" style="3" customWidth="1"/>
    <col min="17" max="18" width="11.50390625" style="3" customWidth="1"/>
    <col min="19" max="19" width="12.50390625" style="3" customWidth="1"/>
    <col min="20" max="20" width="12.25390625" style="3" customWidth="1"/>
    <col min="21" max="22" width="11.50390625" style="3" customWidth="1"/>
    <col min="23" max="25" width="12.375" style="4" customWidth="1"/>
    <col min="26" max="27" width="11.625" style="4" customWidth="1"/>
    <col min="28" max="36" width="12.00390625" style="4" customWidth="1"/>
    <col min="37" max="38" width="12.375" style="1" customWidth="1"/>
    <col min="39" max="39" width="10.625" style="3" customWidth="1"/>
    <col min="40" max="40" width="7.875" style="3" bestFit="1" customWidth="1"/>
    <col min="41" max="41" width="9.625" style="3" customWidth="1"/>
    <col min="42" max="16384" width="11.125" style="3" customWidth="1"/>
  </cols>
  <sheetData>
    <row r="1" spans="1:5" ht="15">
      <c r="A1" s="53" t="s">
        <v>63</v>
      </c>
      <c r="B1" s="53"/>
      <c r="C1" s="53"/>
      <c r="D1" s="53"/>
      <c r="E1" s="53"/>
    </row>
    <row r="2" spans="1:5" ht="15.75">
      <c r="A2" s="54" t="s">
        <v>70</v>
      </c>
      <c r="B2" s="54"/>
      <c r="C2" s="54"/>
      <c r="D2" s="54"/>
      <c r="E2" s="54"/>
    </row>
    <row r="3" ht="12.75"/>
    <row r="4" spans="1:38" s="9" customFormat="1" ht="63">
      <c r="A4" s="34" t="s">
        <v>26</v>
      </c>
      <c r="B4" s="34" t="s">
        <v>54</v>
      </c>
      <c r="C4" s="34" t="s">
        <v>53</v>
      </c>
      <c r="D4" s="34" t="s">
        <v>56</v>
      </c>
      <c r="E4" s="35" t="s">
        <v>55</v>
      </c>
      <c r="F4" s="30"/>
      <c r="G4" s="33"/>
      <c r="H4" s="30"/>
      <c r="I4" s="30"/>
      <c r="J4" s="30"/>
      <c r="K4" s="30"/>
      <c r="L4" s="29"/>
      <c r="M4" s="29"/>
      <c r="N4" s="2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30"/>
      <c r="AL4" s="30"/>
    </row>
    <row r="5" spans="1:38" s="2" customFormat="1" ht="63">
      <c r="A5" s="36" t="s">
        <v>27</v>
      </c>
      <c r="B5" s="37">
        <v>18701</v>
      </c>
      <c r="C5" s="37">
        <v>17991</v>
      </c>
      <c r="D5" s="37">
        <f>C5-B5</f>
        <v>-710</v>
      </c>
      <c r="E5" s="38">
        <f>D5/B5</f>
        <v>-0.03796588417731672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1:38" s="9" customFormat="1" ht="31.5">
      <c r="A6" s="36" t="s">
        <v>28</v>
      </c>
      <c r="B6" s="37">
        <v>1055374</v>
      </c>
      <c r="C6" s="37">
        <v>1759842</v>
      </c>
      <c r="D6" s="37">
        <f aca="true" t="shared" si="0" ref="D6:D31">C6-B6</f>
        <v>704468</v>
      </c>
      <c r="E6" s="38" t="s">
        <v>60</v>
      </c>
      <c r="F6" s="3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9" customFormat="1" ht="63">
      <c r="A7" s="36" t="s">
        <v>42</v>
      </c>
      <c r="B7" s="37">
        <v>169735</v>
      </c>
      <c r="C7" s="37">
        <v>146925</v>
      </c>
      <c r="D7" s="37">
        <f t="shared" si="0"/>
        <v>-22810</v>
      </c>
      <c r="E7" s="38">
        <f aca="true" t="shared" si="1" ref="E7:E30">D7/B7</f>
        <v>-0.13438595457625122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s="9" customFormat="1" ht="63">
      <c r="A8" s="36" t="s">
        <v>43</v>
      </c>
      <c r="B8" s="37">
        <v>289003</v>
      </c>
      <c r="C8" s="37">
        <v>289003</v>
      </c>
      <c r="D8" s="37">
        <f t="shared" si="0"/>
        <v>0</v>
      </c>
      <c r="E8" s="38">
        <f t="shared" si="1"/>
        <v>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s="9" customFormat="1" ht="78.75">
      <c r="A9" s="36" t="s">
        <v>29</v>
      </c>
      <c r="B9" s="37">
        <v>15018</v>
      </c>
      <c r="C9" s="37">
        <v>14430</v>
      </c>
      <c r="D9" s="37">
        <f t="shared" si="0"/>
        <v>-588</v>
      </c>
      <c r="E9" s="38">
        <f t="shared" si="1"/>
        <v>-0.03915301638034359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s="9" customFormat="1" ht="63">
      <c r="A10" s="36" t="s">
        <v>44</v>
      </c>
      <c r="B10" s="37">
        <v>14087</v>
      </c>
      <c r="C10" s="37">
        <v>13632</v>
      </c>
      <c r="D10" s="37">
        <f t="shared" si="0"/>
        <v>-455</v>
      </c>
      <c r="E10" s="38">
        <f t="shared" si="1"/>
        <v>-0.03229928302690424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s="9" customFormat="1" ht="63">
      <c r="A11" s="36" t="s">
        <v>45</v>
      </c>
      <c r="B11" s="37">
        <v>109644</v>
      </c>
      <c r="C11" s="37">
        <v>101852</v>
      </c>
      <c r="D11" s="37">
        <f t="shared" si="0"/>
        <v>-7792</v>
      </c>
      <c r="E11" s="38">
        <f t="shared" si="1"/>
        <v>-0.0710663602203495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s="9" customFormat="1" ht="47.25">
      <c r="A12" s="36" t="s">
        <v>30</v>
      </c>
      <c r="B12" s="37">
        <v>168675</v>
      </c>
      <c r="C12" s="37">
        <v>176836</v>
      </c>
      <c r="D12" s="37">
        <f t="shared" si="0"/>
        <v>8161</v>
      </c>
      <c r="E12" s="38">
        <f t="shared" si="1"/>
        <v>0.04838298503038387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63">
      <c r="A13" s="36" t="s">
        <v>46</v>
      </c>
      <c r="B13" s="37">
        <v>3321</v>
      </c>
      <c r="C13" s="37">
        <v>3321</v>
      </c>
      <c r="D13" s="37">
        <f t="shared" si="0"/>
        <v>0</v>
      </c>
      <c r="E13" s="38">
        <f t="shared" si="1"/>
        <v>0</v>
      </c>
      <c r="F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K13" s="4"/>
      <c r="AL13" s="4"/>
    </row>
    <row r="14" spans="1:38" ht="63">
      <c r="A14" s="36" t="s">
        <v>47</v>
      </c>
      <c r="B14" s="37">
        <v>141447</v>
      </c>
      <c r="C14" s="37">
        <v>149771</v>
      </c>
      <c r="D14" s="37">
        <f t="shared" si="0"/>
        <v>8324</v>
      </c>
      <c r="E14" s="38">
        <f t="shared" si="1"/>
        <v>0.05884889746689573</v>
      </c>
      <c r="F14" s="4"/>
      <c r="L14" s="4"/>
      <c r="AK14" s="4"/>
      <c r="AL14" s="4"/>
    </row>
    <row r="15" spans="1:38" ht="110.25">
      <c r="A15" s="36" t="s">
        <v>48</v>
      </c>
      <c r="B15" s="37">
        <v>21272</v>
      </c>
      <c r="C15" s="37">
        <v>24231</v>
      </c>
      <c r="D15" s="37">
        <f t="shared" si="0"/>
        <v>2959</v>
      </c>
      <c r="E15" s="38">
        <f t="shared" si="1"/>
        <v>0.13910304625799172</v>
      </c>
      <c r="F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AK15" s="4"/>
      <c r="AL15" s="4"/>
    </row>
    <row r="16" spans="1:38" ht="63">
      <c r="A16" s="36" t="s">
        <v>49</v>
      </c>
      <c r="B16" s="37">
        <v>2790</v>
      </c>
      <c r="C16" s="37">
        <v>3500</v>
      </c>
      <c r="D16" s="37">
        <f t="shared" si="0"/>
        <v>710</v>
      </c>
      <c r="E16" s="38">
        <f t="shared" si="1"/>
        <v>0.25448028673835127</v>
      </c>
      <c r="F16" s="4"/>
      <c r="L16" s="4"/>
      <c r="AK16" s="4"/>
      <c r="AL16" s="4"/>
    </row>
    <row r="17" spans="1:38" ht="63">
      <c r="A17" s="36" t="s">
        <v>50</v>
      </c>
      <c r="B17" s="37">
        <v>381463</v>
      </c>
      <c r="C17" s="37">
        <v>495566</v>
      </c>
      <c r="D17" s="37">
        <f t="shared" si="0"/>
        <v>114103</v>
      </c>
      <c r="E17" s="38">
        <f t="shared" si="1"/>
        <v>0.29911944277688796</v>
      </c>
      <c r="F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AK17" s="4"/>
      <c r="AL17" s="4"/>
    </row>
    <row r="18" spans="1:38" ht="63">
      <c r="A18" s="36" t="s">
        <v>31</v>
      </c>
      <c r="B18" s="37">
        <v>1316777</v>
      </c>
      <c r="C18" s="37">
        <v>2879045</v>
      </c>
      <c r="D18" s="37">
        <f t="shared" si="0"/>
        <v>1562268</v>
      </c>
      <c r="E18" s="38" t="s">
        <v>58</v>
      </c>
      <c r="F18" s="32"/>
      <c r="L18" s="4"/>
      <c r="AK18" s="4"/>
      <c r="AL18" s="4"/>
    </row>
    <row r="19" spans="1:38" ht="94.5">
      <c r="A19" s="36" t="s">
        <v>32</v>
      </c>
      <c r="B19" s="37">
        <v>58600</v>
      </c>
      <c r="C19" s="37">
        <v>82729</v>
      </c>
      <c r="D19" s="37">
        <f t="shared" si="0"/>
        <v>24129</v>
      </c>
      <c r="E19" s="38" t="s">
        <v>61</v>
      </c>
      <c r="F19" s="32"/>
      <c r="H19" s="4"/>
      <c r="L19" s="4"/>
      <c r="AK19" s="4"/>
      <c r="AL19" s="4"/>
    </row>
    <row r="20" spans="1:38" ht="63">
      <c r="A20" s="36" t="s">
        <v>51</v>
      </c>
      <c r="B20" s="37">
        <v>109565</v>
      </c>
      <c r="C20" s="37">
        <v>214523</v>
      </c>
      <c r="D20" s="37">
        <f t="shared" si="0"/>
        <v>104958</v>
      </c>
      <c r="E20" s="38" t="s">
        <v>59</v>
      </c>
      <c r="F20" s="3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AK20" s="4"/>
      <c r="AL20" s="4"/>
    </row>
    <row r="21" spans="1:38" ht="63">
      <c r="A21" s="36" t="s">
        <v>52</v>
      </c>
      <c r="B21" s="37">
        <v>550936</v>
      </c>
      <c r="C21" s="37">
        <v>644802</v>
      </c>
      <c r="D21" s="37">
        <f t="shared" si="0"/>
        <v>93866</v>
      </c>
      <c r="E21" s="38">
        <f t="shared" si="1"/>
        <v>0.17037550641090798</v>
      </c>
      <c r="F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AK21" s="4"/>
      <c r="AL21" s="4"/>
    </row>
    <row r="22" spans="1:12" ht="78.75">
      <c r="A22" s="36" t="s">
        <v>33</v>
      </c>
      <c r="B22" s="37">
        <v>59290</v>
      </c>
      <c r="C22" s="37">
        <v>61223</v>
      </c>
      <c r="D22" s="37">
        <f t="shared" si="0"/>
        <v>1933</v>
      </c>
      <c r="E22" s="38">
        <f t="shared" si="1"/>
        <v>0.032602462472592346</v>
      </c>
      <c r="F22" s="4"/>
      <c r="H22" s="4"/>
      <c r="I22" s="4"/>
      <c r="J22" s="4"/>
      <c r="K22" s="4"/>
      <c r="L22" s="4"/>
    </row>
    <row r="23" spans="1:12" ht="78.75">
      <c r="A23" s="36" t="s">
        <v>34</v>
      </c>
      <c r="B23" s="37">
        <v>197200</v>
      </c>
      <c r="C23" s="37">
        <v>333457</v>
      </c>
      <c r="D23" s="37">
        <f t="shared" si="0"/>
        <v>136257</v>
      </c>
      <c r="E23" s="38">
        <f t="shared" si="1"/>
        <v>0.6909584178498985</v>
      </c>
      <c r="F23" s="4"/>
      <c r="H23" s="4"/>
      <c r="I23" s="4"/>
      <c r="J23" s="4"/>
      <c r="K23" s="4"/>
      <c r="L23" s="4"/>
    </row>
    <row r="24" spans="1:14" ht="126">
      <c r="A24" s="36" t="s">
        <v>35</v>
      </c>
      <c r="B24" s="37">
        <v>6958</v>
      </c>
      <c r="C24" s="37">
        <v>50322</v>
      </c>
      <c r="D24" s="37">
        <f t="shared" si="0"/>
        <v>43364</v>
      </c>
      <c r="E24" s="38" t="s">
        <v>62</v>
      </c>
      <c r="F24" s="32"/>
      <c r="H24" s="4"/>
      <c r="I24" s="4"/>
      <c r="J24" s="4"/>
      <c r="K24" s="4"/>
      <c r="L24" s="4"/>
      <c r="M24" s="4"/>
      <c r="N24" s="4"/>
    </row>
    <row r="25" spans="1:38" ht="47.25">
      <c r="A25" s="36" t="s">
        <v>36</v>
      </c>
      <c r="B25" s="37">
        <v>94304</v>
      </c>
      <c r="C25" s="37">
        <v>93754</v>
      </c>
      <c r="D25" s="37">
        <f t="shared" si="0"/>
        <v>-550</v>
      </c>
      <c r="E25" s="38">
        <f t="shared" si="1"/>
        <v>-0.00583220223956566</v>
      </c>
      <c r="F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AK25" s="4"/>
      <c r="AL25" s="4"/>
    </row>
    <row r="26" spans="1:38" ht="63">
      <c r="A26" s="36" t="s">
        <v>37</v>
      </c>
      <c r="B26" s="37">
        <v>239220</v>
      </c>
      <c r="C26" s="37">
        <v>223855</v>
      </c>
      <c r="D26" s="37">
        <f t="shared" si="0"/>
        <v>-15365</v>
      </c>
      <c r="E26" s="38">
        <f t="shared" si="1"/>
        <v>-0.06422957946659978</v>
      </c>
      <c r="F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AK26" s="4"/>
      <c r="AL26" s="4"/>
    </row>
    <row r="27" spans="1:38" ht="78.75">
      <c r="A27" s="36" t="s">
        <v>38</v>
      </c>
      <c r="B27" s="37">
        <v>11401</v>
      </c>
      <c r="C27" s="37">
        <v>48368</v>
      </c>
      <c r="D27" s="37">
        <f t="shared" si="0"/>
        <v>36967</v>
      </c>
      <c r="E27" s="38">
        <f t="shared" si="1"/>
        <v>3.242434874133848</v>
      </c>
      <c r="F27" s="3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AK27" s="4"/>
      <c r="AL27" s="4"/>
    </row>
    <row r="28" spans="1:38" ht="47.25">
      <c r="A28" s="36" t="s">
        <v>39</v>
      </c>
      <c r="B28" s="37">
        <v>242527</v>
      </c>
      <c r="C28" s="37">
        <v>239527</v>
      </c>
      <c r="D28" s="37">
        <f t="shared" si="0"/>
        <v>-3000</v>
      </c>
      <c r="E28" s="38">
        <f t="shared" si="1"/>
        <v>-0.012369756769349392</v>
      </c>
      <c r="F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K28" s="4"/>
      <c r="AL28" s="4"/>
    </row>
    <row r="29" spans="1:38" ht="78.75">
      <c r="A29" s="36" t="s">
        <v>40</v>
      </c>
      <c r="B29" s="37">
        <v>141600</v>
      </c>
      <c r="C29" s="37">
        <v>152600</v>
      </c>
      <c r="D29" s="37">
        <f t="shared" si="0"/>
        <v>11000</v>
      </c>
      <c r="E29" s="38">
        <f t="shared" si="1"/>
        <v>0.07768361581920905</v>
      </c>
      <c r="F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K29" s="4"/>
      <c r="AL29" s="4"/>
    </row>
    <row r="30" spans="1:38" ht="78.75">
      <c r="A30" s="36" t="s">
        <v>41</v>
      </c>
      <c r="B30" s="37">
        <v>445923</v>
      </c>
      <c r="C30" s="37">
        <v>507471</v>
      </c>
      <c r="D30" s="37">
        <f t="shared" si="0"/>
        <v>61548</v>
      </c>
      <c r="E30" s="38">
        <f t="shared" si="1"/>
        <v>0.138023829226122</v>
      </c>
      <c r="F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AK30" s="4"/>
      <c r="AL30" s="4"/>
    </row>
    <row r="31" spans="1:38" ht="15.75">
      <c r="A31" s="39" t="s">
        <v>25</v>
      </c>
      <c r="B31" s="40">
        <f>SUM(B5:B30)</f>
        <v>5864831</v>
      </c>
      <c r="C31" s="40">
        <f>SUM(C5:C30)</f>
        <v>8728576</v>
      </c>
      <c r="D31" s="40">
        <f t="shared" si="0"/>
        <v>2863745</v>
      </c>
      <c r="E31" s="41" t="s">
        <v>57</v>
      </c>
      <c r="F31" s="3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AK31" s="4"/>
      <c r="AL31" s="4"/>
    </row>
    <row r="32" spans="1:38" ht="12.75">
      <c r="A32" s="10"/>
      <c r="B32" s="11"/>
      <c r="C32" s="11"/>
      <c r="D32" s="11"/>
      <c r="E32" s="12"/>
      <c r="F32" s="4"/>
      <c r="L32" s="4"/>
      <c r="O32" s="4"/>
      <c r="P32" s="4"/>
      <c r="Q32" s="4"/>
      <c r="R32" s="4"/>
      <c r="S32" s="4"/>
      <c r="T32" s="4"/>
      <c r="U32" s="4"/>
      <c r="V32" s="4"/>
      <c r="AK32" s="4"/>
      <c r="AL32" s="4"/>
    </row>
    <row r="33" spans="1:38" ht="12.75">
      <c r="A33" s="10"/>
      <c r="B33" s="11"/>
      <c r="C33" s="11"/>
      <c r="D33" s="11"/>
      <c r="E33" s="12"/>
      <c r="F33" s="4"/>
      <c r="H33" s="4"/>
      <c r="I33" s="4"/>
      <c r="J33" s="4"/>
      <c r="K33" s="4"/>
      <c r="L33" s="4"/>
      <c r="M33" s="4"/>
      <c r="N33" s="4"/>
      <c r="P33" s="4"/>
      <c r="Q33" s="4"/>
      <c r="R33" s="4"/>
      <c r="S33" s="4"/>
      <c r="T33" s="4"/>
      <c r="U33" s="4"/>
      <c r="V33" s="4"/>
      <c r="AK33" s="4"/>
      <c r="AL33" s="4"/>
    </row>
    <row r="34" spans="1:38" ht="12.75">
      <c r="A34" s="10"/>
      <c r="B34" s="11"/>
      <c r="C34" s="11"/>
      <c r="D34" s="11"/>
      <c r="E34" s="12"/>
      <c r="F34" s="4"/>
      <c r="I34" s="4"/>
      <c r="J34" s="4"/>
      <c r="L34" s="4"/>
      <c r="M34" s="4"/>
      <c r="N34" s="4"/>
      <c r="P34" s="4"/>
      <c r="Q34" s="4"/>
      <c r="R34" s="4"/>
      <c r="S34" s="4"/>
      <c r="T34" s="4"/>
      <c r="U34" s="4"/>
      <c r="V34" s="4"/>
      <c r="AK34" s="4"/>
      <c r="AL34" s="4"/>
    </row>
    <row r="35" spans="1:38" ht="12.75">
      <c r="A35" s="10"/>
      <c r="B35" s="11"/>
      <c r="C35" s="11"/>
      <c r="D35" s="11"/>
      <c r="E35" s="12"/>
      <c r="I35" s="4"/>
      <c r="J35" s="4"/>
      <c r="L35" s="4"/>
      <c r="M35" s="4"/>
      <c r="N35" s="4"/>
      <c r="P35" s="4"/>
      <c r="Q35" s="4"/>
      <c r="R35" s="4"/>
      <c r="S35" s="4"/>
      <c r="T35" s="4"/>
      <c r="U35" s="4"/>
      <c r="V35" s="4"/>
      <c r="AK35" s="4"/>
      <c r="AL35" s="4"/>
    </row>
    <row r="36" spans="1:38" ht="12.75">
      <c r="A36" s="10"/>
      <c r="B36" s="11"/>
      <c r="C36" s="11"/>
      <c r="D36" s="11"/>
      <c r="E36" s="12"/>
      <c r="F36" s="4"/>
      <c r="L36" s="4"/>
      <c r="O36" s="4"/>
      <c r="P36" s="4"/>
      <c r="Q36" s="4"/>
      <c r="R36" s="4"/>
      <c r="S36" s="4"/>
      <c r="T36" s="4"/>
      <c r="U36" s="4"/>
      <c r="V36" s="4"/>
      <c r="AK36" s="4"/>
      <c r="AL36" s="4"/>
    </row>
    <row r="37" spans="1:38" ht="12.75">
      <c r="A37" s="10"/>
      <c r="B37" s="11"/>
      <c r="C37" s="11"/>
      <c r="D37" s="11"/>
      <c r="E37" s="12"/>
      <c r="F37" s="4"/>
      <c r="L37" s="4"/>
      <c r="P37" s="4"/>
      <c r="Q37" s="4"/>
      <c r="R37" s="4"/>
      <c r="S37" s="4"/>
      <c r="T37" s="4"/>
      <c r="U37" s="4"/>
      <c r="V37" s="4"/>
      <c r="AK37" s="4"/>
      <c r="AL37" s="4"/>
    </row>
    <row r="38" spans="1:38" ht="12.75">
      <c r="A38" s="10"/>
      <c r="B38" s="11"/>
      <c r="C38" s="11"/>
      <c r="D38" s="11"/>
      <c r="E38" s="12"/>
      <c r="F38" s="4"/>
      <c r="L38" s="4"/>
      <c r="P38" s="4"/>
      <c r="Q38" s="4"/>
      <c r="R38" s="4"/>
      <c r="S38" s="4"/>
      <c r="T38" s="4"/>
      <c r="U38" s="4"/>
      <c r="V38" s="4"/>
      <c r="AK38" s="4"/>
      <c r="AL38" s="4"/>
    </row>
    <row r="39" spans="1:38" ht="12.75">
      <c r="A39" s="10"/>
      <c r="B39" s="11"/>
      <c r="C39" s="11"/>
      <c r="D39" s="11"/>
      <c r="E39" s="1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AK39" s="4"/>
      <c r="AL39" s="4"/>
    </row>
    <row r="40" spans="1:38" ht="12.75">
      <c r="A40" s="10"/>
      <c r="B40" s="11"/>
      <c r="C40" s="11"/>
      <c r="D40" s="11"/>
      <c r="E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AK40" s="4"/>
      <c r="AL40" s="4"/>
    </row>
    <row r="41" spans="1:38" ht="12.75">
      <c r="A41" s="10"/>
      <c r="B41" s="13"/>
      <c r="C41" s="13"/>
      <c r="D41" s="13"/>
      <c r="E41" s="14"/>
      <c r="F41" s="4"/>
      <c r="H41" s="4"/>
      <c r="I41" s="4"/>
      <c r="J41" s="4"/>
      <c r="K41" s="4"/>
      <c r="L41" s="4"/>
      <c r="M41" s="4"/>
      <c r="N41" s="4"/>
      <c r="P41" s="4"/>
      <c r="Q41" s="4"/>
      <c r="R41" s="4"/>
      <c r="S41" s="4"/>
      <c r="T41" s="4"/>
      <c r="U41" s="4"/>
      <c r="V41" s="4"/>
      <c r="AK41" s="4"/>
      <c r="AL41" s="4"/>
    </row>
    <row r="42" spans="1:38" ht="12.75">
      <c r="A42" s="10"/>
      <c r="B42" s="13"/>
      <c r="C42" s="13"/>
      <c r="D42" s="13"/>
      <c r="E42" s="14"/>
      <c r="F42" s="4"/>
      <c r="H42" s="4"/>
      <c r="I42" s="4"/>
      <c r="J42" s="4"/>
      <c r="K42" s="4"/>
      <c r="L42" s="4"/>
      <c r="N42" s="4"/>
      <c r="P42" s="4"/>
      <c r="Q42" s="4"/>
      <c r="R42" s="4"/>
      <c r="S42" s="4"/>
      <c r="T42" s="4"/>
      <c r="U42" s="4"/>
      <c r="V42" s="4"/>
      <c r="AK42" s="4"/>
      <c r="AL42" s="4"/>
    </row>
    <row r="43" spans="1:38" ht="12.75">
      <c r="A43" s="10"/>
      <c r="B43" s="13"/>
      <c r="C43" s="13"/>
      <c r="D43" s="13"/>
      <c r="E43" s="14"/>
      <c r="F43" s="4"/>
      <c r="I43" s="4"/>
      <c r="J43" s="4"/>
      <c r="K43" s="4"/>
      <c r="L43" s="4"/>
      <c r="P43" s="4"/>
      <c r="Q43" s="4"/>
      <c r="R43" s="4"/>
      <c r="S43" s="4"/>
      <c r="T43" s="4"/>
      <c r="U43" s="4"/>
      <c r="V43" s="4"/>
      <c r="AK43" s="4"/>
      <c r="AL43" s="4"/>
    </row>
    <row r="44" spans="1:38" ht="12.75">
      <c r="A44" s="10"/>
      <c r="B44" s="13"/>
      <c r="C44" s="13"/>
      <c r="D44" s="13"/>
      <c r="E44" s="14"/>
      <c r="F44" s="4"/>
      <c r="H44" s="4"/>
      <c r="I44" s="4"/>
      <c r="J44" s="4"/>
      <c r="K44" s="4"/>
      <c r="L44" s="4"/>
      <c r="P44" s="4"/>
      <c r="Q44" s="4"/>
      <c r="R44" s="4"/>
      <c r="S44" s="4"/>
      <c r="T44" s="4"/>
      <c r="U44" s="4"/>
      <c r="V44" s="4"/>
      <c r="AK44" s="4"/>
      <c r="AL44" s="4"/>
    </row>
    <row r="45" spans="1:38" ht="12.75">
      <c r="A45" s="15"/>
      <c r="B45" s="13"/>
      <c r="C45" s="13"/>
      <c r="D45" s="13"/>
      <c r="E45" s="14"/>
      <c r="F45" s="4"/>
      <c r="H45" s="4"/>
      <c r="I45" s="4"/>
      <c r="J45" s="4"/>
      <c r="K45" s="4"/>
      <c r="L45" s="4"/>
      <c r="P45" s="4"/>
      <c r="Q45" s="4"/>
      <c r="R45" s="4"/>
      <c r="S45" s="4"/>
      <c r="T45" s="4"/>
      <c r="U45" s="4"/>
      <c r="V45" s="4"/>
      <c r="AK45" s="4"/>
      <c r="AL45" s="4"/>
    </row>
    <row r="46" spans="1:38" ht="12.75">
      <c r="A46" s="15"/>
      <c r="B46" s="13"/>
      <c r="C46" s="13"/>
      <c r="D46" s="13"/>
      <c r="E46" s="14"/>
      <c r="F46" s="4"/>
      <c r="H46" s="4"/>
      <c r="I46" s="4"/>
      <c r="J46" s="4"/>
      <c r="K46" s="4"/>
      <c r="L46" s="4"/>
      <c r="M46" s="4"/>
      <c r="N46" s="4"/>
      <c r="P46" s="4"/>
      <c r="Q46" s="4"/>
      <c r="R46" s="4"/>
      <c r="S46" s="4"/>
      <c r="T46" s="4"/>
      <c r="U46" s="4"/>
      <c r="V46" s="4"/>
      <c r="AK46" s="4"/>
      <c r="AL46" s="4"/>
    </row>
    <row r="47" spans="1:38" ht="12.75">
      <c r="A47" s="10"/>
      <c r="B47" s="11"/>
      <c r="C47" s="11"/>
      <c r="D47" s="11"/>
      <c r="E47" s="12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AK47" s="4"/>
      <c r="AL47" s="4"/>
    </row>
    <row r="48" spans="1:38" ht="12.75">
      <c r="A48" s="16"/>
      <c r="B48" s="11"/>
      <c r="C48" s="11"/>
      <c r="D48" s="11"/>
      <c r="E48" s="12"/>
      <c r="F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AK48" s="4"/>
      <c r="AL48" s="4"/>
    </row>
    <row r="49" spans="1:38" ht="12.75">
      <c r="A49" s="10"/>
      <c r="B49" s="11"/>
      <c r="C49" s="11"/>
      <c r="D49" s="11"/>
      <c r="E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AK49" s="4"/>
      <c r="AL49" s="4"/>
    </row>
    <row r="50" spans="1:38" ht="12.75">
      <c r="A50" s="10"/>
      <c r="B50" s="11"/>
      <c r="C50" s="11"/>
      <c r="D50" s="11"/>
      <c r="E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AK50" s="17"/>
      <c r="AL50" s="17"/>
    </row>
    <row r="51" spans="1:38" ht="12.75">
      <c r="A51" s="16"/>
      <c r="B51" s="11"/>
      <c r="C51" s="11"/>
      <c r="D51" s="11"/>
      <c r="E51" s="12"/>
      <c r="F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AK51" s="18"/>
      <c r="AL51" s="18"/>
    </row>
    <row r="52" spans="1:38" ht="12.75">
      <c r="A52" s="16"/>
      <c r="B52" s="11"/>
      <c r="C52" s="11"/>
      <c r="D52" s="11"/>
      <c r="E52" s="12"/>
      <c r="F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AK52" s="18"/>
      <c r="AL52" s="18"/>
    </row>
    <row r="53" spans="1:38" ht="12.75">
      <c r="A53" s="16"/>
      <c r="B53" s="11"/>
      <c r="C53" s="11"/>
      <c r="D53" s="11"/>
      <c r="E53" s="12"/>
      <c r="F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AK53" s="18"/>
      <c r="AL53" s="18"/>
    </row>
    <row r="54" spans="1:38" ht="12.75">
      <c r="A54" s="16"/>
      <c r="B54" s="11"/>
      <c r="C54" s="11"/>
      <c r="D54" s="11"/>
      <c r="E54" s="12"/>
      <c r="F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AK54" s="18"/>
      <c r="AL54" s="18"/>
    </row>
    <row r="55" spans="1:38" ht="12.75">
      <c r="A55" s="10"/>
      <c r="B55" s="11"/>
      <c r="C55" s="11"/>
      <c r="D55" s="11"/>
      <c r="E55" s="12"/>
      <c r="F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AK55" s="4"/>
      <c r="AL55" s="4"/>
    </row>
    <row r="56" spans="1:38" ht="12.75">
      <c r="A56" s="10"/>
      <c r="B56" s="11"/>
      <c r="C56" s="11"/>
      <c r="D56" s="11"/>
      <c r="E56" s="12"/>
      <c r="F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AK56" s="18"/>
      <c r="AL56" s="18"/>
    </row>
    <row r="57" spans="1:38" ht="12.75">
      <c r="A57" s="10"/>
      <c r="B57" s="11"/>
      <c r="C57" s="11"/>
      <c r="D57" s="11"/>
      <c r="E57" s="12"/>
      <c r="F57" s="4"/>
      <c r="L57" s="4"/>
      <c r="P57" s="4"/>
      <c r="Q57" s="4"/>
      <c r="R57" s="4"/>
      <c r="S57" s="4"/>
      <c r="T57" s="4"/>
      <c r="U57" s="4"/>
      <c r="V57" s="4"/>
      <c r="AK57" s="4"/>
      <c r="AL57" s="4"/>
    </row>
    <row r="58" spans="1:38" ht="12.75">
      <c r="A58" s="10"/>
      <c r="B58" s="11"/>
      <c r="C58" s="11"/>
      <c r="D58" s="11"/>
      <c r="E58" s="12"/>
      <c r="F58" s="4"/>
      <c r="L58" s="4"/>
      <c r="P58" s="4"/>
      <c r="Q58" s="4"/>
      <c r="R58" s="4"/>
      <c r="S58" s="4"/>
      <c r="T58" s="4"/>
      <c r="U58" s="4"/>
      <c r="V58" s="4"/>
      <c r="AK58" s="4"/>
      <c r="AL58" s="4"/>
    </row>
    <row r="59" spans="1:38" ht="12.75">
      <c r="A59" s="10"/>
      <c r="B59" s="19"/>
      <c r="C59" s="19"/>
      <c r="D59" s="19"/>
      <c r="E59" s="20"/>
      <c r="F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AK59" s="18"/>
      <c r="AL59" s="18"/>
    </row>
    <row r="60" spans="1:38" ht="12.75">
      <c r="A60" s="10"/>
      <c r="B60" s="19"/>
      <c r="C60" s="19"/>
      <c r="D60" s="19"/>
      <c r="E60" s="20"/>
      <c r="F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AK60" s="17"/>
      <c r="AL60" s="17"/>
    </row>
    <row r="61" spans="1:38" ht="12.75">
      <c r="A61" s="10"/>
      <c r="B61" s="11"/>
      <c r="C61" s="11"/>
      <c r="D61" s="11"/>
      <c r="E61" s="12"/>
      <c r="F61" s="4"/>
      <c r="I61" s="4"/>
      <c r="J61" s="4"/>
      <c r="L61" s="4"/>
      <c r="P61" s="4"/>
      <c r="Q61" s="4"/>
      <c r="R61" s="4"/>
      <c r="S61" s="4"/>
      <c r="T61" s="4"/>
      <c r="U61" s="4"/>
      <c r="V61" s="4"/>
      <c r="AK61" s="17"/>
      <c r="AL61" s="17"/>
    </row>
    <row r="62" spans="1:38" ht="12.75">
      <c r="A62" s="10"/>
      <c r="B62" s="11"/>
      <c r="C62" s="11"/>
      <c r="D62" s="11"/>
      <c r="E62" s="12"/>
      <c r="F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AK62" s="4"/>
      <c r="AL62" s="4"/>
    </row>
    <row r="63" spans="1:38" ht="12.75">
      <c r="A63" s="16"/>
      <c r="B63" s="11"/>
      <c r="C63" s="11"/>
      <c r="D63" s="11"/>
      <c r="E63" s="12"/>
      <c r="F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AK63" s="4"/>
      <c r="AL63" s="4"/>
    </row>
    <row r="64" spans="1:38" ht="12.75">
      <c r="A64" s="16"/>
      <c r="B64" s="11"/>
      <c r="C64" s="11"/>
      <c r="D64" s="11"/>
      <c r="E64" s="12"/>
      <c r="I64" s="4"/>
      <c r="J64" s="4"/>
      <c r="L64" s="4"/>
      <c r="M64" s="4"/>
      <c r="N64" s="4"/>
      <c r="P64" s="4"/>
      <c r="Q64" s="4"/>
      <c r="R64" s="4"/>
      <c r="S64" s="4"/>
      <c r="T64" s="4"/>
      <c r="U64" s="4"/>
      <c r="V64" s="4"/>
      <c r="AK64" s="4"/>
      <c r="AL64" s="4"/>
    </row>
    <row r="65" spans="1:38" ht="12.75">
      <c r="A65" s="16"/>
      <c r="B65" s="11"/>
      <c r="C65" s="11"/>
      <c r="D65" s="11"/>
      <c r="E65" s="12"/>
      <c r="I65" s="4"/>
      <c r="J65" s="4"/>
      <c r="L65" s="4"/>
      <c r="M65" s="4"/>
      <c r="N65" s="4"/>
      <c r="AK65" s="4"/>
      <c r="AL65" s="4"/>
    </row>
    <row r="66" spans="1:38" ht="12.75">
      <c r="A66" s="10"/>
      <c r="B66" s="11"/>
      <c r="C66" s="11"/>
      <c r="D66" s="11"/>
      <c r="E66" s="12"/>
      <c r="F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AK66" s="4"/>
      <c r="AL66" s="4"/>
    </row>
    <row r="67" spans="1:38" ht="12.75">
      <c r="A67" s="10"/>
      <c r="B67" s="11"/>
      <c r="C67" s="11"/>
      <c r="D67" s="11"/>
      <c r="E67" s="12"/>
      <c r="F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AK67" s="4"/>
      <c r="AL67" s="4"/>
    </row>
    <row r="68" spans="1:38" ht="12.75">
      <c r="A68" s="10"/>
      <c r="B68" s="11"/>
      <c r="C68" s="11"/>
      <c r="D68" s="11"/>
      <c r="E68" s="12"/>
      <c r="F68" s="4"/>
      <c r="I68" s="4"/>
      <c r="J68" s="4"/>
      <c r="L68" s="4"/>
      <c r="P68" s="4"/>
      <c r="Q68" s="4"/>
      <c r="R68" s="4"/>
      <c r="S68" s="4"/>
      <c r="T68" s="4"/>
      <c r="U68" s="4"/>
      <c r="V68" s="4"/>
      <c r="AK68" s="4"/>
      <c r="AL68" s="4"/>
    </row>
    <row r="69" spans="1:38" ht="12.75">
      <c r="A69" s="10"/>
      <c r="B69" s="11"/>
      <c r="C69" s="11"/>
      <c r="D69" s="11"/>
      <c r="E69" s="12"/>
      <c r="F69" s="4"/>
      <c r="I69" s="4"/>
      <c r="J69" s="4"/>
      <c r="L69" s="4"/>
      <c r="P69" s="4"/>
      <c r="Q69" s="4"/>
      <c r="R69" s="4"/>
      <c r="S69" s="4"/>
      <c r="T69" s="4"/>
      <c r="U69" s="4"/>
      <c r="V69" s="4"/>
      <c r="AK69" s="4"/>
      <c r="AL69" s="4"/>
    </row>
    <row r="70" spans="1:38" ht="12.75">
      <c r="A70" s="10"/>
      <c r="B70" s="11"/>
      <c r="C70" s="11"/>
      <c r="D70" s="11"/>
      <c r="E70" s="12"/>
      <c r="F70" s="4"/>
      <c r="H70" s="4"/>
      <c r="I70" s="4"/>
      <c r="J70" s="4"/>
      <c r="L70" s="4"/>
      <c r="P70" s="4"/>
      <c r="Q70" s="4"/>
      <c r="R70" s="4"/>
      <c r="S70" s="4"/>
      <c r="T70" s="4"/>
      <c r="U70" s="4"/>
      <c r="V70" s="4"/>
      <c r="AK70" s="4"/>
      <c r="AL70" s="4"/>
    </row>
    <row r="71" spans="1:38" ht="12.75">
      <c r="A71" s="10"/>
      <c r="B71" s="11"/>
      <c r="C71" s="11"/>
      <c r="D71" s="11"/>
      <c r="E71" s="12"/>
      <c r="F71" s="4"/>
      <c r="I71" s="4"/>
      <c r="J71" s="4"/>
      <c r="L71" s="4"/>
      <c r="O71" s="4"/>
      <c r="P71" s="4"/>
      <c r="Q71" s="4"/>
      <c r="R71" s="4"/>
      <c r="S71" s="4"/>
      <c r="T71" s="4"/>
      <c r="U71" s="4"/>
      <c r="V71" s="4"/>
      <c r="AK71" s="4"/>
      <c r="AL71" s="4"/>
    </row>
    <row r="72" spans="1:38" ht="12.75">
      <c r="A72" s="10"/>
      <c r="B72" s="11"/>
      <c r="C72" s="11"/>
      <c r="D72" s="11"/>
      <c r="E72" s="12"/>
      <c r="F72" s="4"/>
      <c r="I72" s="21"/>
      <c r="J72" s="22"/>
      <c r="L72" s="4"/>
      <c r="P72" s="4"/>
      <c r="Q72" s="4"/>
      <c r="R72" s="4"/>
      <c r="S72" s="4"/>
      <c r="T72" s="4"/>
      <c r="U72" s="4"/>
      <c r="V72" s="4"/>
      <c r="AK72" s="4"/>
      <c r="AL72" s="4"/>
    </row>
    <row r="73" spans="1:38" ht="12.75">
      <c r="A73" s="10"/>
      <c r="B73" s="11"/>
      <c r="C73" s="11"/>
      <c r="D73" s="11"/>
      <c r="E73" s="12"/>
      <c r="F73" s="4"/>
      <c r="H73" s="4"/>
      <c r="I73" s="4"/>
      <c r="J73" s="4"/>
      <c r="L73" s="4"/>
      <c r="AK73" s="4"/>
      <c r="AL73" s="4"/>
    </row>
    <row r="74" spans="1:38" ht="12.75">
      <c r="A74" s="10"/>
      <c r="B74" s="11"/>
      <c r="C74" s="11"/>
      <c r="D74" s="11"/>
      <c r="E74" s="12"/>
      <c r="F74" s="4"/>
      <c r="H74" s="4"/>
      <c r="I74" s="4"/>
      <c r="J74" s="4"/>
      <c r="L74" s="4"/>
      <c r="AK74" s="4"/>
      <c r="AL74" s="4"/>
    </row>
    <row r="75" spans="1:38" ht="12.75">
      <c r="A75" s="10"/>
      <c r="B75" s="11"/>
      <c r="C75" s="11"/>
      <c r="D75" s="11"/>
      <c r="E75" s="12"/>
      <c r="F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AK75" s="4"/>
      <c r="AL75" s="4"/>
    </row>
    <row r="76" spans="1:38" ht="12.75">
      <c r="A76" s="10"/>
      <c r="B76" s="11"/>
      <c r="C76" s="11"/>
      <c r="D76" s="11"/>
      <c r="E76" s="12"/>
      <c r="F76" s="4"/>
      <c r="H76" s="4"/>
      <c r="I76" s="4"/>
      <c r="J76" s="4"/>
      <c r="K76" s="4"/>
      <c r="L76" s="4"/>
      <c r="M76" s="4"/>
      <c r="N76" s="4"/>
      <c r="R76" s="4"/>
      <c r="Z76" s="3"/>
      <c r="AA76" s="3"/>
      <c r="AC76" s="3"/>
      <c r="AD76" s="3"/>
      <c r="AE76" s="3"/>
      <c r="AF76" s="3"/>
      <c r="AK76" s="4"/>
      <c r="AL76" s="4"/>
    </row>
    <row r="77" spans="1:38" ht="12.75">
      <c r="A77" s="10"/>
      <c r="B77" s="11"/>
      <c r="C77" s="11"/>
      <c r="D77" s="11"/>
      <c r="E77" s="12"/>
      <c r="F77" s="4"/>
      <c r="I77" s="22"/>
      <c r="J77" s="22"/>
      <c r="L77" s="4"/>
      <c r="N77" s="4"/>
      <c r="AK77" s="4"/>
      <c r="AL77" s="4"/>
    </row>
    <row r="78" spans="1:38" ht="12.75">
      <c r="A78" s="10"/>
      <c r="B78" s="11"/>
      <c r="C78" s="11"/>
      <c r="D78" s="11"/>
      <c r="E78" s="12"/>
      <c r="F78" s="4"/>
      <c r="H78" s="4"/>
      <c r="I78" s="4"/>
      <c r="J78" s="4"/>
      <c r="K78" s="4"/>
      <c r="L78" s="4"/>
      <c r="AK78" s="4"/>
      <c r="AL78" s="4"/>
    </row>
    <row r="79" spans="1:38" ht="12.75">
      <c r="A79" s="10"/>
      <c r="B79" s="11"/>
      <c r="C79" s="11"/>
      <c r="D79" s="11"/>
      <c r="E79" s="12"/>
      <c r="F79" s="4"/>
      <c r="H79" s="4"/>
      <c r="I79" s="4"/>
      <c r="J79" s="4"/>
      <c r="K79" s="4"/>
      <c r="L79" s="4"/>
      <c r="AK79" s="4"/>
      <c r="AL79" s="4"/>
    </row>
    <row r="80" spans="1:5" s="4" customFormat="1" ht="12.75">
      <c r="A80" s="23"/>
      <c r="B80" s="24"/>
      <c r="C80" s="24"/>
      <c r="D80" s="24"/>
      <c r="E80" s="12"/>
    </row>
    <row r="81" spans="1:38" s="9" customFormat="1" ht="12.75">
      <c r="A81" s="25"/>
      <c r="B81" s="26"/>
      <c r="C81" s="26"/>
      <c r="D81" s="26"/>
      <c r="E81" s="2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2.75">
      <c r="A82" s="28"/>
      <c r="B82" s="11"/>
      <c r="C82" s="11"/>
      <c r="D82" s="11"/>
      <c r="E82" s="12"/>
      <c r="F82" s="4"/>
      <c r="I82" s="22"/>
      <c r="J82" s="22"/>
      <c r="L82" s="4"/>
      <c r="AK82" s="4"/>
      <c r="AL82" s="4"/>
    </row>
    <row r="83" spans="1:38" ht="12.75">
      <c r="A83" s="10"/>
      <c r="B83" s="11"/>
      <c r="C83" s="11"/>
      <c r="D83" s="11"/>
      <c r="E83" s="12"/>
      <c r="F83" s="4"/>
      <c r="I83" s="22"/>
      <c r="J83" s="22"/>
      <c r="L83" s="4"/>
      <c r="AK83" s="4"/>
      <c r="AL83" s="4"/>
    </row>
    <row r="84" spans="1:38" ht="12.75">
      <c r="A84" s="10"/>
      <c r="B84" s="11"/>
      <c r="C84" s="11"/>
      <c r="D84" s="11"/>
      <c r="E84" s="12"/>
      <c r="F84" s="4"/>
      <c r="H84" s="4"/>
      <c r="I84" s="22"/>
      <c r="J84" s="22"/>
      <c r="L84" s="4"/>
      <c r="AK84" s="4"/>
      <c r="AL84" s="4"/>
    </row>
    <row r="85" spans="1:38" ht="12.75">
      <c r="A85" s="10"/>
      <c r="B85" s="11"/>
      <c r="C85" s="11"/>
      <c r="D85" s="11"/>
      <c r="E85" s="12"/>
      <c r="F85" s="4"/>
      <c r="H85" s="4"/>
      <c r="I85" s="22"/>
      <c r="J85" s="22"/>
      <c r="L85" s="4"/>
      <c r="AK85" s="4"/>
      <c r="AL85" s="4"/>
    </row>
    <row r="86" spans="1:38" ht="12.75">
      <c r="A86" s="10"/>
      <c r="B86" s="11"/>
      <c r="C86" s="11"/>
      <c r="D86" s="11"/>
      <c r="E86" s="12"/>
      <c r="F86" s="4"/>
      <c r="L86" s="4"/>
      <c r="AK86" s="4"/>
      <c r="AL86" s="4"/>
    </row>
    <row r="87" spans="1:38" ht="12.75">
      <c r="A87" s="10"/>
      <c r="B87" s="11"/>
      <c r="C87" s="11"/>
      <c r="D87" s="11"/>
      <c r="E87" s="12"/>
      <c r="F87" s="4"/>
      <c r="H87" s="4"/>
      <c r="L87" s="4"/>
      <c r="AK87" s="4"/>
      <c r="AL87" s="4"/>
    </row>
    <row r="88" spans="1:40" ht="12.75">
      <c r="A88" s="10"/>
      <c r="B88" s="11"/>
      <c r="C88" s="11"/>
      <c r="D88" s="11"/>
      <c r="E88" s="12"/>
      <c r="F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AK88" s="4"/>
      <c r="AL88" s="4"/>
      <c r="AM88" s="4"/>
      <c r="AN88" s="1"/>
    </row>
    <row r="89" spans="1:39" ht="12.75">
      <c r="A89" s="10"/>
      <c r="B89" s="11"/>
      <c r="C89" s="11"/>
      <c r="D89" s="11"/>
      <c r="E89" s="12"/>
      <c r="F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AK89" s="4"/>
      <c r="AL89" s="4"/>
      <c r="AM89" s="4"/>
    </row>
    <row r="90" spans="1:38" ht="12.75">
      <c r="A90" s="10"/>
      <c r="B90" s="11"/>
      <c r="C90" s="11"/>
      <c r="D90" s="11"/>
      <c r="E90" s="12"/>
      <c r="F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AK90" s="4"/>
      <c r="AL90" s="4"/>
    </row>
    <row r="91" spans="1:38" ht="12.75">
      <c r="A91" s="10"/>
      <c r="B91" s="11"/>
      <c r="C91" s="11"/>
      <c r="D91" s="11"/>
      <c r="E91" s="12"/>
      <c r="F91" s="4"/>
      <c r="I91" s="4"/>
      <c r="J91" s="4"/>
      <c r="K91" s="4"/>
      <c r="L91" s="4"/>
      <c r="AK91" s="4"/>
      <c r="AL91" s="4"/>
    </row>
    <row r="92" spans="1:38" ht="12.75">
      <c r="A92" s="10"/>
      <c r="B92" s="11"/>
      <c r="C92" s="11"/>
      <c r="D92" s="11"/>
      <c r="E92" s="12"/>
      <c r="F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AK92" s="4"/>
      <c r="AL92" s="4"/>
    </row>
    <row r="93" spans="1:38" ht="12.75">
      <c r="A93" s="10"/>
      <c r="B93" s="11"/>
      <c r="C93" s="11"/>
      <c r="D93" s="11"/>
      <c r="E93" s="12"/>
      <c r="F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AK93" s="4"/>
      <c r="AL93" s="4"/>
    </row>
    <row r="94" spans="2:38" ht="12.75">
      <c r="B94" s="11"/>
      <c r="C94" s="11"/>
      <c r="D94" s="11"/>
      <c r="E94" s="12"/>
      <c r="L94" s="4"/>
      <c r="AK94" s="4"/>
      <c r="AL94" s="4"/>
    </row>
    <row r="95" spans="1:41" s="9" customFormat="1" ht="12.75">
      <c r="A95" s="29"/>
      <c r="E95" s="30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1"/>
      <c r="AN95" s="8"/>
      <c r="AO95" s="1"/>
    </row>
    <row r="96" spans="6:38" ht="12.75">
      <c r="F96" s="30"/>
      <c r="I96" s="30"/>
      <c r="J96" s="30"/>
      <c r="L96" s="4"/>
      <c r="T96" s="4"/>
      <c r="AK96" s="4"/>
      <c r="AL96" s="4"/>
    </row>
    <row r="97" spans="9:38" ht="12.75">
      <c r="I97" s="30"/>
      <c r="J97" s="30"/>
      <c r="L97" s="4"/>
      <c r="AK97" s="4"/>
      <c r="AL97" s="4"/>
    </row>
    <row r="98" spans="6:39" ht="12.75">
      <c r="F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AK98" s="4"/>
      <c r="AL98" s="4"/>
      <c r="AM98" s="1"/>
    </row>
    <row r="99" spans="7:39" ht="12.75">
      <c r="G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M99" s="1"/>
    </row>
    <row r="100" spans="37:38" ht="12.75">
      <c r="AK100" s="4"/>
      <c r="AL100" s="4"/>
    </row>
    <row r="101" spans="6:39" ht="12.75">
      <c r="F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AK101" s="4"/>
      <c r="AL101" s="4"/>
      <c r="AM101" s="4"/>
    </row>
    <row r="102" spans="6:41" ht="12.75">
      <c r="F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AK102" s="4"/>
      <c r="AL102" s="4"/>
      <c r="AM102" s="4"/>
      <c r="AN102" s="4"/>
      <c r="AO102" s="4"/>
    </row>
    <row r="103" spans="6:38" ht="12.75">
      <c r="F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AK103" s="4"/>
      <c r="AL103" s="4"/>
    </row>
    <row r="104" s="1" customFormat="1" ht="12.75">
      <c r="A104" s="31"/>
    </row>
    <row r="105" spans="9:10" ht="12.75">
      <c r="I105" s="3"/>
      <c r="J105" s="3"/>
    </row>
    <row r="106" spans="9:10" ht="12.75">
      <c r="I106" s="3"/>
      <c r="J106" s="3"/>
    </row>
    <row r="107" spans="6:38" ht="12.75">
      <c r="F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AK107" s="4"/>
      <c r="AL107" s="4"/>
    </row>
    <row r="108" spans="6:38" ht="12.75">
      <c r="F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AK108" s="4"/>
      <c r="AL108" s="4"/>
    </row>
    <row r="109" spans="6:22" ht="12.75">
      <c r="F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ht="12.75"/>
    <row r="111" ht="12.75"/>
    <row r="112" ht="12.75">
      <c r="AK112" s="32"/>
    </row>
    <row r="113" ht="12.75"/>
    <row r="114" spans="33:35" ht="12.75">
      <c r="AG114" s="1"/>
      <c r="AI114" s="1"/>
    </row>
    <row r="115" ht="12.75">
      <c r="AI115" s="1"/>
    </row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</sheetData>
  <sheetProtection/>
  <mergeCells count="2">
    <mergeCell ref="A1:E1"/>
    <mergeCell ref="A2:E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  <selection activeCell="A1" sqref="A1:G1"/>
    </sheetView>
  </sheetViews>
  <sheetFormatPr defaultColWidth="9.00390625" defaultRowHeight="15.75"/>
  <cols>
    <col min="1" max="1" width="2.875" style="42" bestFit="1" customWidth="1"/>
    <col min="2" max="2" width="4.125" style="42" bestFit="1" customWidth="1"/>
    <col min="3" max="3" width="39.125" style="43" customWidth="1"/>
    <col min="4" max="4" width="11.125" style="44" customWidth="1"/>
    <col min="5" max="5" width="9.00390625" style="44" customWidth="1"/>
    <col min="6" max="6" width="11.25390625" style="44" bestFit="1" customWidth="1"/>
    <col min="7" max="7" width="11.25390625" style="42" bestFit="1" customWidth="1"/>
    <col min="8" max="16384" width="9.00390625" style="42" customWidth="1"/>
  </cols>
  <sheetData>
    <row r="1" spans="1:7" ht="15.75">
      <c r="A1" s="55" t="s">
        <v>66</v>
      </c>
      <c r="B1" s="56"/>
      <c r="C1" s="56"/>
      <c r="D1" s="56"/>
      <c r="E1" s="56"/>
      <c r="F1" s="56"/>
      <c r="G1" s="56"/>
    </row>
    <row r="2" spans="1:7" ht="15.75">
      <c r="A2" s="55" t="s">
        <v>67</v>
      </c>
      <c r="B2" s="55"/>
      <c r="C2" s="55"/>
      <c r="D2" s="55"/>
      <c r="E2" s="55"/>
      <c r="F2" s="55"/>
      <c r="G2" s="55"/>
    </row>
    <row r="4" spans="1:7" s="45" customFormat="1" ht="47.25">
      <c r="A4" s="46" t="s">
        <v>64</v>
      </c>
      <c r="B4" s="46" t="s">
        <v>65</v>
      </c>
      <c r="C4" s="34" t="s">
        <v>26</v>
      </c>
      <c r="D4" s="34" t="s">
        <v>54</v>
      </c>
      <c r="E4" s="34" t="s">
        <v>53</v>
      </c>
      <c r="F4" s="34" t="s">
        <v>56</v>
      </c>
      <c r="G4" s="35" t="s">
        <v>55</v>
      </c>
    </row>
    <row r="5" spans="1:7" ht="50.25" customHeight="1">
      <c r="A5" s="47">
        <v>1</v>
      </c>
      <c r="B5" s="47">
        <v>41</v>
      </c>
      <c r="C5" s="36" t="s">
        <v>22</v>
      </c>
      <c r="D5" s="48">
        <v>176377</v>
      </c>
      <c r="E5" s="48">
        <v>239946</v>
      </c>
      <c r="F5" s="48">
        <f>E5-D5</f>
        <v>63569</v>
      </c>
      <c r="G5" s="52" t="s">
        <v>61</v>
      </c>
    </row>
    <row r="6" spans="1:7" ht="47.25">
      <c r="A6" s="47">
        <f>A5+1</f>
        <v>2</v>
      </c>
      <c r="B6" s="47">
        <v>42</v>
      </c>
      <c r="C6" s="36" t="s">
        <v>24</v>
      </c>
      <c r="D6" s="48">
        <v>207303</v>
      </c>
      <c r="E6" s="48">
        <v>195931</v>
      </c>
      <c r="F6" s="48">
        <f aca="true" t="shared" si="0" ref="F6:F30">E6-D6</f>
        <v>-11372</v>
      </c>
      <c r="G6" s="49">
        <f aca="true" t="shared" si="1" ref="G6:G30">F6/D6</f>
        <v>-0.054856900286054715</v>
      </c>
    </row>
    <row r="7" spans="1:7" ht="99.75" customHeight="1">
      <c r="A7" s="47">
        <f aca="true" t="shared" si="2" ref="A7:A29">A6+1</f>
        <v>3</v>
      </c>
      <c r="B7" s="47">
        <v>43</v>
      </c>
      <c r="C7" s="36" t="s">
        <v>21</v>
      </c>
      <c r="D7" s="48">
        <v>3909</v>
      </c>
      <c r="E7" s="48">
        <v>3909</v>
      </c>
      <c r="F7" s="48">
        <f t="shared" si="0"/>
        <v>0</v>
      </c>
      <c r="G7" s="49">
        <f t="shared" si="1"/>
        <v>0</v>
      </c>
    </row>
    <row r="8" spans="1:7" ht="78.75">
      <c r="A8" s="47">
        <f t="shared" si="2"/>
        <v>4</v>
      </c>
      <c r="B8" s="47">
        <v>44</v>
      </c>
      <c r="C8" s="36" t="s">
        <v>23</v>
      </c>
      <c r="D8" s="48">
        <v>11800</v>
      </c>
      <c r="E8" s="48">
        <v>7487</v>
      </c>
      <c r="F8" s="48">
        <f t="shared" si="0"/>
        <v>-4313</v>
      </c>
      <c r="G8" s="49">
        <f t="shared" si="1"/>
        <v>-0.36550847457627117</v>
      </c>
    </row>
    <row r="9" spans="1:7" ht="78.75">
      <c r="A9" s="47">
        <f t="shared" si="2"/>
        <v>5</v>
      </c>
      <c r="B9" s="47">
        <v>45</v>
      </c>
      <c r="C9" s="36" t="s">
        <v>13</v>
      </c>
      <c r="D9" s="48">
        <v>102758</v>
      </c>
      <c r="E9" s="48">
        <v>99190</v>
      </c>
      <c r="F9" s="48">
        <f t="shared" si="0"/>
        <v>-3568</v>
      </c>
      <c r="G9" s="49">
        <f t="shared" si="1"/>
        <v>-0.03472235738336674</v>
      </c>
    </row>
    <row r="10" spans="1:7" ht="78.75">
      <c r="A10" s="47">
        <f t="shared" si="2"/>
        <v>6</v>
      </c>
      <c r="B10" s="47">
        <v>46</v>
      </c>
      <c r="C10" s="36" t="s">
        <v>16</v>
      </c>
      <c r="D10" s="48">
        <v>13334</v>
      </c>
      <c r="E10" s="48">
        <v>13918</v>
      </c>
      <c r="F10" s="48">
        <f t="shared" si="0"/>
        <v>584</v>
      </c>
      <c r="G10" s="49">
        <f t="shared" si="1"/>
        <v>0.043797810109494524</v>
      </c>
    </row>
    <row r="11" spans="1:7" ht="94.5">
      <c r="A11" s="47">
        <f t="shared" si="2"/>
        <v>7</v>
      </c>
      <c r="B11" s="47">
        <v>47</v>
      </c>
      <c r="C11" s="36" t="s">
        <v>11</v>
      </c>
      <c r="D11" s="48">
        <v>3209</v>
      </c>
      <c r="E11" s="48">
        <v>3208</v>
      </c>
      <c r="F11" s="48">
        <f t="shared" si="0"/>
        <v>-1</v>
      </c>
      <c r="G11" s="49">
        <f t="shared" si="1"/>
        <v>-0.0003116235587410408</v>
      </c>
    </row>
    <row r="12" spans="1:7" ht="63">
      <c r="A12" s="47">
        <f t="shared" si="2"/>
        <v>8</v>
      </c>
      <c r="B12" s="47">
        <v>48</v>
      </c>
      <c r="C12" s="36" t="s">
        <v>0</v>
      </c>
      <c r="D12" s="48">
        <v>292003</v>
      </c>
      <c r="E12" s="48">
        <v>307629</v>
      </c>
      <c r="F12" s="48">
        <f t="shared" si="0"/>
        <v>15626</v>
      </c>
      <c r="G12" s="49">
        <f t="shared" si="1"/>
        <v>0.053513148837511945</v>
      </c>
    </row>
    <row r="13" spans="1:7" ht="63">
      <c r="A13" s="47">
        <f t="shared" si="2"/>
        <v>9</v>
      </c>
      <c r="B13" s="47">
        <v>49</v>
      </c>
      <c r="C13" s="36" t="s">
        <v>19</v>
      </c>
      <c r="D13" s="48">
        <v>114946</v>
      </c>
      <c r="E13" s="48">
        <v>136681</v>
      </c>
      <c r="F13" s="48">
        <f t="shared" si="0"/>
        <v>21735</v>
      </c>
      <c r="G13" s="49">
        <f t="shared" si="1"/>
        <v>0.18908878951855654</v>
      </c>
    </row>
    <row r="14" spans="1:7" ht="63">
      <c r="A14" s="47">
        <f t="shared" si="2"/>
        <v>10</v>
      </c>
      <c r="B14" s="47">
        <v>50</v>
      </c>
      <c r="C14" s="36" t="s">
        <v>18</v>
      </c>
      <c r="D14" s="48">
        <v>1259924</v>
      </c>
      <c r="E14" s="48">
        <v>1250270</v>
      </c>
      <c r="F14" s="48">
        <f t="shared" si="0"/>
        <v>-9654</v>
      </c>
      <c r="G14" s="49">
        <f t="shared" si="1"/>
        <v>-0.007662366936418387</v>
      </c>
    </row>
    <row r="15" spans="1:7" ht="110.25">
      <c r="A15" s="47">
        <f t="shared" si="2"/>
        <v>11</v>
      </c>
      <c r="B15" s="47">
        <v>51</v>
      </c>
      <c r="C15" s="36" t="s">
        <v>2</v>
      </c>
      <c r="D15" s="48">
        <v>251358</v>
      </c>
      <c r="E15" s="48">
        <v>232292</v>
      </c>
      <c r="F15" s="48">
        <f t="shared" si="0"/>
        <v>-19066</v>
      </c>
      <c r="G15" s="49">
        <f t="shared" si="1"/>
        <v>-0.07585197208762005</v>
      </c>
    </row>
    <row r="16" spans="1:7" ht="94.5">
      <c r="A16" s="47">
        <f t="shared" si="2"/>
        <v>12</v>
      </c>
      <c r="B16" s="47">
        <v>52</v>
      </c>
      <c r="C16" s="36" t="s">
        <v>12</v>
      </c>
      <c r="D16" s="48">
        <v>490256</v>
      </c>
      <c r="E16" s="48">
        <v>685329</v>
      </c>
      <c r="F16" s="48">
        <f t="shared" si="0"/>
        <v>195073</v>
      </c>
      <c r="G16" s="49">
        <f t="shared" si="1"/>
        <v>0.39790028066969096</v>
      </c>
    </row>
    <row r="17" spans="1:7" ht="47.25">
      <c r="A17" s="47">
        <f t="shared" si="2"/>
        <v>13</v>
      </c>
      <c r="B17" s="47">
        <v>53</v>
      </c>
      <c r="C17" s="36" t="s">
        <v>3</v>
      </c>
      <c r="D17" s="48">
        <v>221033</v>
      </c>
      <c r="E17" s="48">
        <v>213978</v>
      </c>
      <c r="F17" s="48">
        <f t="shared" si="0"/>
        <v>-7055</v>
      </c>
      <c r="G17" s="49">
        <f t="shared" si="1"/>
        <v>-0.03191831084046274</v>
      </c>
    </row>
    <row r="18" spans="1:7" ht="110.25">
      <c r="A18" s="47">
        <f t="shared" si="2"/>
        <v>14</v>
      </c>
      <c r="B18" s="47">
        <v>54</v>
      </c>
      <c r="C18" s="36" t="s">
        <v>4</v>
      </c>
      <c r="D18" s="48">
        <v>1682795</v>
      </c>
      <c r="E18" s="48">
        <v>1865957</v>
      </c>
      <c r="F18" s="48">
        <f t="shared" si="0"/>
        <v>183162</v>
      </c>
      <c r="G18" s="49">
        <f t="shared" si="1"/>
        <v>0.1088439174112117</v>
      </c>
    </row>
    <row r="19" spans="1:7" ht="78.75">
      <c r="A19" s="47">
        <f t="shared" si="2"/>
        <v>15</v>
      </c>
      <c r="B19" s="47">
        <v>55</v>
      </c>
      <c r="C19" s="36" t="s">
        <v>5</v>
      </c>
      <c r="D19" s="48">
        <v>386491</v>
      </c>
      <c r="E19" s="48">
        <v>366397</v>
      </c>
      <c r="F19" s="48">
        <f t="shared" si="0"/>
        <v>-20094</v>
      </c>
      <c r="G19" s="49">
        <f t="shared" si="1"/>
        <v>-0.05199086136546517</v>
      </c>
    </row>
    <row r="20" spans="1:7" ht="63">
      <c r="A20" s="47">
        <f t="shared" si="2"/>
        <v>16</v>
      </c>
      <c r="B20" s="47">
        <v>56</v>
      </c>
      <c r="C20" s="36" t="s">
        <v>6</v>
      </c>
      <c r="D20" s="48">
        <v>19859</v>
      </c>
      <c r="E20" s="48">
        <v>15361</v>
      </c>
      <c r="F20" s="48">
        <f t="shared" si="0"/>
        <v>-4498</v>
      </c>
      <c r="G20" s="49">
        <f t="shared" si="1"/>
        <v>-0.22649680245732415</v>
      </c>
    </row>
    <row r="21" spans="1:7" ht="78.75">
      <c r="A21" s="47">
        <f t="shared" si="2"/>
        <v>17</v>
      </c>
      <c r="B21" s="47">
        <v>57</v>
      </c>
      <c r="C21" s="36" t="s">
        <v>15</v>
      </c>
      <c r="D21" s="48">
        <v>35929</v>
      </c>
      <c r="E21" s="48">
        <v>89393</v>
      </c>
      <c r="F21" s="48">
        <f t="shared" si="0"/>
        <v>53464</v>
      </c>
      <c r="G21" s="52" t="s">
        <v>68</v>
      </c>
    </row>
    <row r="22" spans="1:7" ht="110.25">
      <c r="A22" s="47">
        <f t="shared" si="2"/>
        <v>18</v>
      </c>
      <c r="B22" s="47">
        <v>58</v>
      </c>
      <c r="C22" s="36" t="s">
        <v>7</v>
      </c>
      <c r="D22" s="48">
        <v>9765</v>
      </c>
      <c r="E22" s="48">
        <v>9765</v>
      </c>
      <c r="F22" s="48">
        <f t="shared" si="0"/>
        <v>0</v>
      </c>
      <c r="G22" s="49">
        <f t="shared" si="1"/>
        <v>0</v>
      </c>
    </row>
    <row r="23" spans="1:7" ht="110.25">
      <c r="A23" s="47">
        <f t="shared" si="2"/>
        <v>19</v>
      </c>
      <c r="B23" s="47">
        <v>59</v>
      </c>
      <c r="C23" s="36" t="s">
        <v>20</v>
      </c>
      <c r="D23" s="48">
        <v>25185</v>
      </c>
      <c r="E23" s="48">
        <v>24341</v>
      </c>
      <c r="F23" s="48">
        <f t="shared" si="0"/>
        <v>-844</v>
      </c>
      <c r="G23" s="49">
        <f t="shared" si="1"/>
        <v>-0.03351201111772881</v>
      </c>
    </row>
    <row r="24" spans="1:7" ht="47.25">
      <c r="A24" s="47">
        <f t="shared" si="2"/>
        <v>20</v>
      </c>
      <c r="B24" s="47">
        <v>60</v>
      </c>
      <c r="C24" s="36" t="s">
        <v>8</v>
      </c>
      <c r="D24" s="48">
        <v>4629</v>
      </c>
      <c r="E24" s="48">
        <v>3903</v>
      </c>
      <c r="F24" s="48">
        <f t="shared" si="0"/>
        <v>-726</v>
      </c>
      <c r="G24" s="49">
        <f t="shared" si="1"/>
        <v>-0.15683732987686325</v>
      </c>
    </row>
    <row r="25" spans="1:7" ht="141.75">
      <c r="A25" s="47">
        <f t="shared" si="2"/>
        <v>21</v>
      </c>
      <c r="B25" s="47">
        <v>61</v>
      </c>
      <c r="C25" s="36" t="s">
        <v>9</v>
      </c>
      <c r="D25" s="48">
        <v>5833</v>
      </c>
      <c r="E25" s="48">
        <v>5773</v>
      </c>
      <c r="F25" s="48">
        <f t="shared" si="0"/>
        <v>-60</v>
      </c>
      <c r="G25" s="49">
        <f t="shared" si="1"/>
        <v>-0.010286302074404252</v>
      </c>
    </row>
    <row r="26" spans="1:7" ht="47.25">
      <c r="A26" s="47">
        <f t="shared" si="2"/>
        <v>22</v>
      </c>
      <c r="B26" s="47">
        <v>63</v>
      </c>
      <c r="C26" s="36" t="s">
        <v>1</v>
      </c>
      <c r="D26" s="48">
        <v>914274</v>
      </c>
      <c r="E26" s="48">
        <v>879838</v>
      </c>
      <c r="F26" s="48">
        <f t="shared" si="0"/>
        <v>-34436</v>
      </c>
      <c r="G26" s="49">
        <f t="shared" si="1"/>
        <v>-0.037664857580987754</v>
      </c>
    </row>
    <row r="27" spans="1:7" ht="63">
      <c r="A27" s="47">
        <f t="shared" si="2"/>
        <v>23</v>
      </c>
      <c r="B27" s="47">
        <v>64</v>
      </c>
      <c r="C27" s="36" t="s">
        <v>10</v>
      </c>
      <c r="D27" s="48">
        <v>166753</v>
      </c>
      <c r="E27" s="48">
        <v>298013</v>
      </c>
      <c r="F27" s="48">
        <f t="shared" si="0"/>
        <v>131260</v>
      </c>
      <c r="G27" s="52" t="s">
        <v>69</v>
      </c>
    </row>
    <row r="28" spans="1:7" ht="63">
      <c r="A28" s="47">
        <f t="shared" si="2"/>
        <v>24</v>
      </c>
      <c r="B28" s="47">
        <v>65</v>
      </c>
      <c r="C28" s="36" t="s">
        <v>14</v>
      </c>
      <c r="D28" s="48">
        <v>173378</v>
      </c>
      <c r="E28" s="48">
        <v>167443</v>
      </c>
      <c r="F28" s="48">
        <f t="shared" si="0"/>
        <v>-5935</v>
      </c>
      <c r="G28" s="49">
        <f t="shared" si="1"/>
        <v>-0.03423156340481491</v>
      </c>
    </row>
    <row r="29" spans="1:7" ht="94.5">
      <c r="A29" s="47">
        <f t="shared" si="2"/>
        <v>25</v>
      </c>
      <c r="B29" s="47">
        <v>66</v>
      </c>
      <c r="C29" s="36" t="s">
        <v>17</v>
      </c>
      <c r="D29" s="48">
        <v>54666</v>
      </c>
      <c r="E29" s="48">
        <v>57974</v>
      </c>
      <c r="F29" s="48">
        <f t="shared" si="0"/>
        <v>3308</v>
      </c>
      <c r="G29" s="49">
        <f t="shared" si="1"/>
        <v>0.06051293308454981</v>
      </c>
    </row>
    <row r="30" spans="1:7" s="45" customFormat="1" ht="15.75">
      <c r="A30" s="46"/>
      <c r="B30" s="46"/>
      <c r="C30" s="39" t="s">
        <v>25</v>
      </c>
      <c r="D30" s="50">
        <f>SUM(D5:D29)</f>
        <v>6627767</v>
      </c>
      <c r="E30" s="50">
        <f>SUM(E5:E29)</f>
        <v>7173926</v>
      </c>
      <c r="F30" s="50">
        <f t="shared" si="0"/>
        <v>546159</v>
      </c>
      <c r="G30" s="51">
        <f t="shared" si="1"/>
        <v>0.08240467717105927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sisolatina</dc:creator>
  <cp:keywords/>
  <dc:description/>
  <cp:lastModifiedBy>larisa</cp:lastModifiedBy>
  <cp:lastPrinted>2014-12-01T09:07:55Z</cp:lastPrinted>
  <dcterms:created xsi:type="dcterms:W3CDTF">2002-11-19T04:26:22Z</dcterms:created>
  <dcterms:modified xsi:type="dcterms:W3CDTF">2014-12-02T10:15:09Z</dcterms:modified>
  <cp:category/>
  <cp:version/>
  <cp:contentType/>
  <cp:contentStatus/>
</cp:coreProperties>
</file>