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7365" activeTab="0"/>
  </bookViews>
  <sheets>
    <sheet name="Прил2013" sheetId="1" r:id="rId1"/>
  </sheets>
  <definedNames>
    <definedName name="_xlnm.Print_Titles" localSheetId="0">'Прил2013'!$5:$5</definedName>
    <definedName name="_xlnm.Print_Area" localSheetId="0">'Прил2013'!$A$1:$J$119</definedName>
  </definedNames>
  <calcPr fullCalcOnLoad="1"/>
</workbook>
</file>

<file path=xl/comments1.xml><?xml version="1.0" encoding="utf-8"?>
<comments xmlns="http://schemas.openxmlformats.org/spreadsheetml/2006/main">
  <authors>
    <author>Kstolyarova</author>
  </authors>
  <commentList>
    <comment ref="A87" authorId="0">
      <text>
        <r>
          <rPr>
            <b/>
            <sz val="9"/>
            <rFont val="Tahoma"/>
            <family val="2"/>
          </rPr>
          <t>Kstolyarova:</t>
        </r>
        <r>
          <rPr>
            <sz val="9"/>
            <rFont val="Tahoma"/>
            <family val="2"/>
          </rPr>
          <t xml:space="preserve">
2013: на оплату жк услуг отдельным категориям граждан
</t>
        </r>
      </text>
    </comment>
    <comment ref="A60" authorId="0">
      <text>
        <r>
          <rPr>
            <b/>
            <sz val="9"/>
            <rFont val="Tahoma"/>
            <family val="2"/>
          </rPr>
          <t>Kstolyarova:</t>
        </r>
        <r>
          <rPr>
            <sz val="9"/>
            <rFont val="Tahoma"/>
            <family val="2"/>
          </rPr>
          <t xml:space="preserve">
2013: на строительство и реконструкцию объектов муниципальной собственности (футбольных полей (стадионов), универсальных спортивных площадок)</t>
        </r>
      </text>
    </comment>
    <comment ref="A63" authorId="0">
      <text>
        <r>
          <rPr>
            <b/>
            <sz val="9"/>
            <rFont val="Tahoma"/>
            <family val="2"/>
          </rPr>
          <t>Kstolyarova:</t>
        </r>
        <r>
          <rPr>
            <sz val="9"/>
            <rFont val="Tahoma"/>
            <family val="2"/>
          </rPr>
          <t xml:space="preserve">
2013: из областного бюджета местным бюджетам, предоставление которых предусмотрено областной целевой программой "Молодежь Свердловской области" на 2011 - 2015 годы</t>
        </r>
      </text>
    </comment>
  </commentList>
</comments>
</file>

<file path=xl/sharedStrings.xml><?xml version="1.0" encoding="utf-8"?>
<sst xmlns="http://schemas.openxmlformats.org/spreadsheetml/2006/main" count="126" uniqueCount="126">
  <si>
    <t>Наименование</t>
  </si>
  <si>
    <t>на осуществление мероприятий по организации питания в муниципальных общеобразовательных учреждениях</t>
  </si>
  <si>
    <t>на денежные выплаты медицинскому персоналу фельдшерско-акушерских пунктов, врачам, фельдшерам и медицинским сестрам учреждений и подразделений скорой медицинской помощи муниципальной системы здравоохранения</t>
  </si>
  <si>
    <t>на софинансирование социальных выплат молодым семьям на приобретение (строительство) жилья</t>
  </si>
  <si>
    <t>на строительство и реконструкцию зданий дошкольных образовательных учреждений в муниципальных образованиях в Свердловской области</t>
  </si>
  <si>
    <t>на осуществление мероприятий по возврату ранее перепрофилированных зданий дошкольных образовательных учреждений в муниципальных образованиях Свердловской области</t>
  </si>
  <si>
    <t>на организацию отдыха детей в каникулярное время</t>
  </si>
  <si>
    <t>на содержание и обеспечение деятельности вновь создаваемых финансовых органов муниципальных образований в Свердловской области</t>
  </si>
  <si>
    <t>на приобретение персональных терминалов видеоконференцсвязи</t>
  </si>
  <si>
    <t>на мероприятия по оснащению муниципальных образований Свердловской области возимыми радиостанциями межведомственной системы оперативной связи</t>
  </si>
  <si>
    <t>на капитальный ремонт и ремонт автомобильных дорог общего пользования административных центров субъектов Российской Федерации</t>
  </si>
  <si>
    <t>на софинансирование строительства и реконструкции футбольных полей (стадионов), универсальных спортивных площадок, относящихся к муниципальной собственности</t>
  </si>
  <si>
    <t>на организацию и осуществление мероприятий по работе с молодежью</t>
  </si>
  <si>
    <t>на закупку автотранспортных средств и коммунальной техники</t>
  </si>
  <si>
    <t>на обеспечение мероприятий по капитальному ремонту многоквартирных домов за счет средств, поступивших от государственной корпорации - Фонд содействия реформированию жилищно-коммунального хозяйства</t>
  </si>
  <si>
    <t>на строительство зданий муниципальных общеобразовательных учреждений</t>
  </si>
  <si>
    <t>на обеспечение оплаты труда депутатов, выборных должностных лиц местного самоуправления, осуществляющих свои полномочия на постоянной основе, муниципальных служащих, иных работников органов местного самоуправления</t>
  </si>
  <si>
    <t>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расходов)</t>
  </si>
  <si>
    <t>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</si>
  <si>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</si>
  <si>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</t>
  </si>
  <si>
    <t>на осуществление государственных полномочий Российской Федерации по подготовке и проведению Всероссийской переписи населения</t>
  </si>
  <si>
    <t>на выплату ежемесячного денежного вознаграждения за классное руководство в муниципальных образовательных учреждениях, перечень типов которых определен Правительством Российской Федерации</t>
  </si>
  <si>
    <t>на финансирование расходов, связанных с воспитанием и обучением детей-инвалидов дошкольного возраста, проживающих в Свердловской области, на дому, в образовательных организациях дошкольного образования</t>
  </si>
  <si>
    <t>на комплектование книжных фондов библиотек муниципальных образований</t>
  </si>
  <si>
    <t>на обеспечение меры социальной поддержки по бесплатному получению художественного образования в муниципальных учреждениях дополнительного образования, в том числе в домах детского творчества, школах искусств,  детям-сиротам, детям, оставшимся без попечения родителей, и иным категориям несовершеннолетних граждан, нуждающихся в социальной поддержке</t>
  </si>
  <si>
    <t>на обеспечение бесплатного проезда детей-сирот и детей, оставшихся без попечения родителей, обучающихся в муниципальных образовательных учреждениях, на городском, пригородном,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</si>
  <si>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на оплату коммунальных услуг муниципальными бюджетными учреждениями, в том числе на погашение кредиторской задолженности муниципальных бюджетных учреждений по оплате коммунальных услуг по состоянию на 1 января 2010 года, в 2010 году</t>
  </si>
  <si>
    <t>на строительство и реконструкцию зданий дошкольных образовательных учреждений</t>
  </si>
  <si>
    <t>на осуществление мероприятий по лицензированию образовательной деятельности муниципальных дошкольных образовательных учреждений и (или) приведению в соответствие требованиям пожарной безопасности и санитарного законодаетльства</t>
  </si>
  <si>
    <t xml:space="preserve">для содействия достижению и (или) поощрения достижения наилучших значений показателей деятельности органов местного самоуправления городских округов и муниципальных районов, расположенных на территории  Свердловской области, за 2009 год </t>
  </si>
  <si>
    <t>на поддержку муниципальных образовательных учреждений, реализующих основную общеобразовательную программу дошкольного образования</t>
  </si>
  <si>
    <t>на поддержку муниципальных учреждений дополнительного образования детей и межшкольных учебных комбинатов, реализующих программы дополнительного образования детей (за исключением муниципальных ДЮСШ)</t>
  </si>
  <si>
    <t>на внедрение компексного проекта модернизации образования в Свердловской области за счет средств, полученных из федерального бюджета в 2009 году</t>
  </si>
  <si>
    <t>на бюджетные инвестиции в объекты капительного строительства собственности муниципальных образований</t>
  </si>
  <si>
    <t>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</si>
  <si>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на выполнение государственного задания на оказание высокотехнологичной медицинской помощи гражданам Российской Федерации медицинскими учреждениями, находящимися в ведении муниципальных образований</t>
  </si>
  <si>
    <t>на поддержку муниципальных детско-юношеских спортивных школ</t>
  </si>
  <si>
    <t>на обеспечение финансирования проектов по берегоукреплению русла реки Патрушиха на территории планировочного района "Академический" и строительству очистных сооружений дождевой канализации по улице Широкоречинская</t>
  </si>
  <si>
    <t>на строительство детского дошкольного учреждения на 95 мест и школьного комплекса на территории планировочного района "Академический"</t>
  </si>
  <si>
    <t>Субсидии:</t>
  </si>
  <si>
    <t>Субвенции:</t>
  </si>
  <si>
    <t>Иные межбюджетные трансферты:</t>
  </si>
  <si>
    <t>на строительство и реконструкцию автомобильных дорог местного значения, включая мосты и иные искусственные дорожные сооружения</t>
  </si>
  <si>
    <t>на развитие и модернизацию объектов коммунальной инфраструктуры</t>
  </si>
  <si>
    <t>на проведение мероприятий по информатизации муниципальных образований</t>
  </si>
  <si>
    <t>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</t>
  </si>
  <si>
    <t>на строительство объектов муниципальной собственности (физкультурно-оздоровительных комплексов)</t>
  </si>
  <si>
    <t>на проведение мероприятий по благоустройству дворовых территорий в муниципальных образованиях в Свердловской области</t>
  </si>
  <si>
    <t>на обеспечение мероприятий по переселению граждан из аварийного жилищного фонда с учетом необходимости развития малоэтажного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</si>
  <si>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</si>
  <si>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на обеспечение мероприятий по капитальному ремонту многоквартирных домов за счет средств бюджетов</t>
  </si>
  <si>
    <t>2011, утверждено Решение ЕГД от 21.12.2010 № 81/34</t>
  </si>
  <si>
    <t>2009, утверждено Решение ЕГД от 08.12.2009 № 65/44</t>
  </si>
  <si>
    <t>на строительство автомобильных дорог общего пользования местного значения на территории планировочного района "Академический" в городе Екатеринбурге</t>
  </si>
  <si>
    <t>на введение новых систем оплаты труда (в 2011 году - на увеличение фонда оплаты труда) работников муниципальных бюджетных образовательных учреждений, за исключением муниципальных общеобразовательных учреждений</t>
  </si>
  <si>
    <t>на введение новых систем оплаты труда (в 2011 году - на увеличение фонда оплаты труда) работников муниципальных бюджетных учреждений культуры и искусства</t>
  </si>
  <si>
    <t>на ведение новых систем оплаты труда (в 2011 году - на увеличение фонда оплаты труда) работников муниципальных бюджетных учреждений, осуществляющих хранение, комплектование, учет и использование архивных документов</t>
  </si>
  <si>
    <t>на введение новых систем оплаты труда (в 2011 году - на увеличение фонда оплаты труда) работников муниципальных бюджетных учреждений здравоохранения</t>
  </si>
  <si>
    <t>на введение новых систем оплаты труда (в 2011 году - на увеличение фонда оплаты труда) работников муниципальных бюджетных учреждений физической культуры и спорта</t>
  </si>
  <si>
    <t>на осуществление водохозяйственных мероприятий, в том числе капитального ремонта гидротехнических сооружений, находящихся в муниципальной собственности, и на осуществление действий, связанных с приобретением права муниципальной собственности на бесхозяйные гидротехнические сооружения, расположенные на территориях соответствующих муниципальных образований в Свердловской области</t>
  </si>
  <si>
    <t>на приобретение и (или) замену автобусов для подвоза обучающихся в муниципальные общеобразовательные учреждения в муниципальных образованиях в Свердловской области и на капитальный ремонт, приведение в соответствие с требованиями санитарного и пожарного законодательства зданий, сооружений и помещений образовательных учреждений в муниципальных образованиях в Свердловской области</t>
  </si>
  <si>
    <t>на софинансирование социальных выплат молодым семьям на погашение основной суммы долга и процентов по ипотечным жилищным кредитам (займам)</t>
  </si>
  <si>
    <t>на осуществление мероприятий по постановке на учет бесхозяйных автомобильных дорог, находящихся на территориях муниципальных образований в Свердловской области, и оформлению права собственности на них</t>
  </si>
  <si>
    <t>на развитие материально-технической базы муниципальных учреждений дополнительного образований детей – детско-юношеских спортивных школ и специализированных детско-юношеских спортивных школ олимпийского резерва</t>
  </si>
  <si>
    <t>на реализацию мероприятий по обеспечению безопасности населения на метрополитене в рамках комплексной программы обеспечения населения на транспорте</t>
  </si>
  <si>
    <t>на комплектование книжных фондов библиотек муниципальных образований (в 2011 году, кроме того, на информатизацию муниципальных библиотек, приобретение электронных версий книг, подписку на периодические издания, приобретение компьютерного оборудования и программного обеспечения, подключение к сети Интернет муниципальных библиотек)</t>
  </si>
  <si>
    <t>на реализацию комплексных программ поддержки развития дошкольных образовательных учреждений в Свердловской области</t>
  </si>
  <si>
    <t>на проведение мероприятий по формированию в Свердловской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</t>
  </si>
  <si>
    <t>Резервный фонд Правительства Свердловской области:</t>
  </si>
  <si>
    <t>на приобретение подвижного состава метрополитена</t>
  </si>
  <si>
    <t xml:space="preserve">победителям конкурса на звание "Самое благоустроенное муниципальное образование в Свердовской области в 2011 году" </t>
  </si>
  <si>
    <t>на осуществление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</si>
  <si>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на осуществление государственного полномочия по созданию административных комиссий</t>
  </si>
  <si>
    <t>на осуществление переданного органам местного самоуправления муниципального образования "город Екатеринбург" государственного полномочия Свердловской области по организации оказания медицинской помощи</t>
  </si>
  <si>
    <t>2011, утверждено Решение ЕГД от 06.12.2011 № 77/50</t>
  </si>
  <si>
    <t>на поддержку муниципальных образовательных учреждений, реализующих инновационные образовательные программы</t>
  </si>
  <si>
    <t>2012, утверждено Решение ЕГД от 20.12.2011 № 85/51</t>
  </si>
  <si>
    <t>на денежные выплаты отдельным категориям работников муниципальной системы здравоохранения</t>
  </si>
  <si>
    <t>на осуществление мероприятий по капитальному ремонту и приведению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учреждения</t>
  </si>
  <si>
    <t xml:space="preserve">на приобретение и (или) замену автобусов для подвоза обучающихся в муниципальные общеобразовательные учреждения, оснащение аппаратурой спутниковой навигации ГЛОНАСС используемого парка автобусов </t>
  </si>
  <si>
    <t>на капитальный ремонт и ремонт автомобильных дорог общего пользования местного значения населенных пунктов</t>
  </si>
  <si>
    <t xml:space="preserve"> на реализацию комплекса мер по модернизации системы общего образования в Свердловской области</t>
  </si>
  <si>
    <t>на подготовку документов территориального планирования, градостроительного зонирования и документации по планировке территорий</t>
  </si>
  <si>
    <t>на оплату коммунальных услуг муниципальными учреждениями</t>
  </si>
  <si>
    <t>на строительство зданий загородных оздоровительных лагерей</t>
  </si>
  <si>
    <t>на доведение к 2013 году средней заработной платы педагогических работников муниципальных дошкольных образовательных учреждений до средней заработной платы в сфере общего образования в Свердловской области</t>
  </si>
  <si>
    <t>на капитальный ремонт муниципальных учреждений здравоохраненичя</t>
  </si>
  <si>
    <t xml:space="preserve">на стимулирование расположенных на территории Свердловской области муниципальных образований, на территориях которых поступления доходов областного бюджета от налога на прибыль организаций и налога на имущество организаций, а также доходов местных бюджетов от земельного налога и налога на имущество физических лиц в прошедшем году увеличились по сравнению с объемом поступлений этих налогов в предшестующем году </t>
  </si>
  <si>
    <t>на поддержку муниципальных образовательных учреждений, реализующих программы патриотического воспитания</t>
  </si>
  <si>
    <t>на строительство автомобильных дорог общего пользования местного значения</t>
  </si>
  <si>
    <t>для государственной поддержки муниципальных учреждений культуры и искусства - победителей конкурсного отбора на предоставление грантов Губернатора Свердловской области</t>
  </si>
  <si>
    <t>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</t>
  </si>
  <si>
    <t>Возврат остатков</t>
  </si>
  <si>
    <t>БЕЗВОЗМЕЗДНЫЕ ПОСТУПЛЕНИЯ, С УЧЕТОМ ВОЗВРАТА ОСТАТКОВ ПРОШЛЫХ ЛЕТ</t>
  </si>
  <si>
    <t>на финансовое обеспечение получения детьми дошкольного образования в НДОУ в размере, необходимом для реализации основной общеобразовательной программы дошкольного образования в части финансирования расходов на оплату труда педагогических работников, расходов на учебно-наглядные пособия, технические средства обучения, игры, игрушки, расходные материалы</t>
  </si>
  <si>
    <t>2013, утверждено Решение ЕГД от 25.12.2012 № 59/68</t>
  </si>
  <si>
    <t>на проектирование, строительство и реконструкцию автомобильных дорог общего пользования местного значения в рамках подпрограммы "Содействие развитию муниципального образования "город Екатеринбург" как центра Свердловской области" - "Столица"</t>
  </si>
  <si>
    <t>на осуществление мероприятий по созданию дополнительных мест в муниципальных системах дошкольного образования</t>
  </si>
  <si>
    <t>на софинансирование муниципальных программ по энергосбережению и повышению энергетической эффетивности</t>
  </si>
  <si>
    <t>на осуществление модернизации лифтового хозяйства в многоквартирных жилых домах</t>
  </si>
  <si>
    <t>из областного бюджета местным бюджетам, предоставление которых предусмотрено областной целевой программой "Патриотическое воспитане гграждан в Свердловской области" на 2011 - 2015 годы</t>
  </si>
  <si>
    <t>на оснащение муниципальных учреждений здравоохранения, муниципальных общеобразовательных учреждений, муниципальных учреждений дополнительного образования детей - детско-юношеских спортивных школ медицинским оборудованием и изделиями медицинского назначения и санитарного законодательства зданий и помещений, в которых размещаются муниципальные образовательные учреждения</t>
  </si>
  <si>
    <t>на реализацию мер по поэтарному повышению средней заработной платы медицинских работников муниципальных образовательных учреждений</t>
  </si>
  <si>
    <t>БЕЗВОЗМЕЗДНЫЕ ПОСТУПЛЕНИЯ, ВСЕГО (межбюджетные трансферты)</t>
  </si>
  <si>
    <t>2012, утверждено Решение ЕГД от 27.11.2012 № 51/66</t>
  </si>
  <si>
    <t>2010, утверждено Решение ЕГД от 23.11.2010 № 70/32</t>
  </si>
  <si>
    <t>на повышение размера минимальной заработной платы работникам муниципальных учреждений (за исключением муниципальных общеобразовательных учреждений)</t>
  </si>
  <si>
    <t>на реализацию мер по поэтапному повышению средней заработной платы педагогических работников муниципальных учреждений дополнительного образования</t>
  </si>
  <si>
    <t>на поддержку реализации мероприятий Федеральной целевой программы развития образования на 2011-2015 годы в части модернизации регионально-муниципальных систем дошкольного образования</t>
  </si>
  <si>
    <t xml:space="preserve"> на развитие и модернизацию объектов внешнего благоустройства на территории города Екатеринбурга в рамках подпрограммы "Содействие развитию муниципального образования "город Екатеринбург" как центра Свердловской области " - "Столица"</t>
  </si>
  <si>
    <t>на строительство улично-дорожной сети в рамках подпрограммы "Содействие развитию муниципального образования "город Екатеринбург" как центра Свердловской области " - "Столица"</t>
  </si>
  <si>
    <t>на реализацию мер по поэтапному повышению средней заработной платы педагогическим работникам муниципальных образовательных организаций дошкольного образования</t>
  </si>
  <si>
    <t>на оказание гоударственной поддержки на конкурсной основе коллективам самодеятельного народного творчества, работающим на бесплатной основе в муниципальныхучреждениях культурно-досугового типа в Свердловской области</t>
  </si>
  <si>
    <t>на строительство первой очереди метрополитена</t>
  </si>
  <si>
    <t>на софинансирование долгосрочных муниципальных целевых программ, направленных на развитие субъектов малого и среднего предпринимательства</t>
  </si>
  <si>
    <t>на строительство объектов муниципальной собственности на территории планировочного района "Академический" в городе Екатеринбурге</t>
  </si>
  <si>
    <t>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учреждениях</t>
  </si>
  <si>
    <t>2014, проект</t>
  </si>
  <si>
    <t>2013, корректировка</t>
  </si>
  <si>
    <t>Детализированные межбюджетные трансферты, учтенные в первоначальной и окончательной редакциях бюджетов, тыс. руб.</t>
  </si>
  <si>
    <t>Приложение 1 к Аналитической справке о доходной части проекта бюджета Екатеринбурга на 2014 год и плановый период 2015-2016 годов</t>
  </si>
  <si>
    <t>на капитальный ремонт и ремонт автомобильных дорог общего пользования местного значеия в рамках подпрограммы "Содействие развитию муниципального образования "город Екатеринбург" как центра Свердловской области" - "Столица"</t>
  </si>
  <si>
    <t>на капитальный ремонт и ремонт дворовых территорий многоквартирных домов, проездов к дворовым территориями многоквартирных домов населенных пунктов в рамках подпрограммы "Содействие развитию муниципального образования "город Екатеринбург" как центра Свердловской области" - "Столица"</t>
  </si>
  <si>
    <t>на строительство улицы №3 на участке от улицы №2 до улицы Широкореченская на территориии 1 очереди застройки планировочного района "Академический"</t>
  </si>
  <si>
    <t>на финансирование капитального строительства универсального спортивного зала по улице Опалихинской в Верх-Исетском районе города Екатеринбурга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</si>
</sst>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_-* #,##0.0_р_._-;\-* #,##0.0_р_._-;_-* &quot;-&quot;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4" fillId="33" borderId="0" xfId="0" applyFont="1" applyFill="1" applyAlignment="1">
      <alignment vertical="center"/>
    </xf>
    <xf numFmtId="164" fontId="45" fillId="33" borderId="10" xfId="0" applyNumberFormat="1" applyFont="1" applyFill="1" applyBorder="1" applyAlignment="1">
      <alignment vertical="center"/>
    </xf>
    <xf numFmtId="164" fontId="44" fillId="33" borderId="10" xfId="0" applyNumberFormat="1" applyFont="1" applyFill="1" applyBorder="1" applyAlignment="1">
      <alignment vertical="center"/>
    </xf>
    <xf numFmtId="0" fontId="44" fillId="33" borderId="10" xfId="0" applyFont="1" applyFill="1" applyBorder="1" applyAlignment="1">
      <alignment vertical="center"/>
    </xf>
    <xf numFmtId="0" fontId="44" fillId="33" borderId="0" xfId="0" applyFont="1" applyFill="1" applyAlignment="1">
      <alignment horizontal="center" vertical="center"/>
    </xf>
    <xf numFmtId="164" fontId="44" fillId="33" borderId="0" xfId="0" applyNumberFormat="1" applyFont="1" applyFill="1" applyAlignment="1">
      <alignment vertical="center"/>
    </xf>
    <xf numFmtId="0" fontId="44" fillId="33" borderId="0" xfId="0" applyFont="1" applyFill="1" applyAlignment="1">
      <alignment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vertical="center" wrapText="1"/>
    </xf>
    <xf numFmtId="0" fontId="44" fillId="33" borderId="10" xfId="0" applyFont="1" applyFill="1" applyBorder="1" applyAlignment="1">
      <alignment vertical="center" wrapText="1"/>
    </xf>
    <xf numFmtId="0" fontId="44" fillId="33" borderId="10" xfId="0" applyNumberFormat="1" applyFont="1" applyFill="1" applyBorder="1" applyAlignment="1">
      <alignment vertical="center" wrapText="1"/>
    </xf>
    <xf numFmtId="0" fontId="45" fillId="33" borderId="10" xfId="0" applyNumberFormat="1" applyFont="1" applyFill="1" applyBorder="1" applyAlignment="1">
      <alignment vertical="center" wrapText="1"/>
    </xf>
    <xf numFmtId="164" fontId="44" fillId="33" borderId="0" xfId="0" applyNumberFormat="1" applyFont="1" applyFill="1" applyAlignment="1">
      <alignment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vertical="center"/>
    </xf>
    <xf numFmtId="3" fontId="2" fillId="33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34" fillId="33" borderId="10" xfId="0" applyFont="1" applyFill="1" applyBorder="1" applyAlignment="1">
      <alignment horizontal="left" vertical="center" wrapText="1"/>
    </xf>
    <xf numFmtId="0" fontId="46" fillId="33" borderId="0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0"/>
  <sheetViews>
    <sheetView tabSelected="1" view="pageBreakPreview" zoomScaleSheetLayoutView="100" workbookViewId="0" topLeftCell="A1">
      <pane xSplit="1" ySplit="5" topLeftCell="B6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Q8" sqref="Q8"/>
    </sheetView>
  </sheetViews>
  <sheetFormatPr defaultColWidth="9.140625" defaultRowHeight="15"/>
  <cols>
    <col min="1" max="1" width="47.8515625" style="7" customWidth="1"/>
    <col min="2" max="2" width="12.28125" style="7" customWidth="1"/>
    <col min="3" max="3" width="12.140625" style="6" customWidth="1"/>
    <col min="4" max="4" width="12.28125" style="6" customWidth="1"/>
    <col min="5" max="5" width="12.140625" style="6" customWidth="1"/>
    <col min="6" max="7" width="12.28125" style="6" customWidth="1"/>
    <col min="8" max="8" width="12.00390625" style="6" customWidth="1"/>
    <col min="9" max="10" width="12.00390625" style="1" customWidth="1"/>
    <col min="11" max="16384" width="9.140625" style="1" customWidth="1"/>
  </cols>
  <sheetData>
    <row r="1" spans="1:10" ht="15.75">
      <c r="A1" s="21" t="s">
        <v>121</v>
      </c>
      <c r="B1" s="21"/>
      <c r="C1" s="21"/>
      <c r="D1" s="21"/>
      <c r="E1" s="21"/>
      <c r="F1" s="21"/>
      <c r="G1" s="21"/>
      <c r="H1" s="21"/>
      <c r="I1" s="21"/>
      <c r="J1" s="21"/>
    </row>
    <row r="2" ht="12.75"/>
    <row r="3" spans="1:10" ht="15.75">
      <c r="A3" s="20" t="s">
        <v>120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s="16" customFormat="1" ht="15.75">
      <c r="A4" s="15"/>
      <c r="B4" s="14"/>
      <c r="C4" s="14"/>
      <c r="D4" s="14"/>
      <c r="E4" s="14"/>
      <c r="F4" s="14"/>
      <c r="G4" s="14"/>
      <c r="H4" s="14"/>
      <c r="I4" s="14"/>
      <c r="J4" s="14"/>
    </row>
    <row r="5" spans="1:10" s="5" customFormat="1" ht="89.25">
      <c r="A5" s="8" t="s">
        <v>0</v>
      </c>
      <c r="B5" s="17" t="s">
        <v>53</v>
      </c>
      <c r="C5" s="17" t="s">
        <v>106</v>
      </c>
      <c r="D5" s="17" t="s">
        <v>52</v>
      </c>
      <c r="E5" s="17" t="s">
        <v>75</v>
      </c>
      <c r="F5" s="17" t="s">
        <v>77</v>
      </c>
      <c r="G5" s="17" t="s">
        <v>105</v>
      </c>
      <c r="H5" s="17" t="s">
        <v>96</v>
      </c>
      <c r="I5" s="17" t="s">
        <v>119</v>
      </c>
      <c r="J5" s="18" t="s">
        <v>118</v>
      </c>
    </row>
    <row r="6" spans="1:10" s="5" customFormat="1" ht="30">
      <c r="A6" s="19" t="s">
        <v>104</v>
      </c>
      <c r="B6" s="2">
        <f aca="true" t="shared" si="0" ref="B6:J6">B7+B80+B94</f>
        <v>7434382</v>
      </c>
      <c r="C6" s="2">
        <f t="shared" si="0"/>
        <v>7926125.700000001</v>
      </c>
      <c r="D6" s="2">
        <f t="shared" si="0"/>
        <v>10582487.4</v>
      </c>
      <c r="E6" s="2">
        <f t="shared" si="0"/>
        <v>12154482.8</v>
      </c>
      <c r="F6" s="2">
        <f t="shared" si="0"/>
        <v>10775536</v>
      </c>
      <c r="G6" s="2">
        <f t="shared" si="0"/>
        <v>13401816.499999998</v>
      </c>
      <c r="H6" s="2">
        <f t="shared" si="0"/>
        <v>8763100.5</v>
      </c>
      <c r="I6" s="2">
        <f t="shared" si="0"/>
        <v>15243187.7</v>
      </c>
      <c r="J6" s="2">
        <f t="shared" si="0"/>
        <v>10504250.9</v>
      </c>
    </row>
    <row r="7" spans="1:10" ht="12.75">
      <c r="A7" s="9" t="s">
        <v>40</v>
      </c>
      <c r="B7" s="2">
        <f aca="true" t="shared" si="1" ref="B7:J7">SUM(B8:B79)</f>
        <v>3880851.6</v>
      </c>
      <c r="C7" s="2">
        <f t="shared" si="1"/>
        <v>2738655.1</v>
      </c>
      <c r="D7" s="2">
        <f t="shared" si="1"/>
        <v>4530485.2</v>
      </c>
      <c r="E7" s="2">
        <f t="shared" si="1"/>
        <v>5437943</v>
      </c>
      <c r="F7" s="2">
        <f t="shared" si="1"/>
        <v>2024454.2000000002</v>
      </c>
      <c r="G7" s="2">
        <f t="shared" si="1"/>
        <v>4263533.399999999</v>
      </c>
      <c r="H7" s="2">
        <f t="shared" si="1"/>
        <v>811586</v>
      </c>
      <c r="I7" s="2">
        <f t="shared" si="1"/>
        <v>6949399.2</v>
      </c>
      <c r="J7" s="2">
        <f t="shared" si="1"/>
        <v>1882398.4000000001</v>
      </c>
    </row>
    <row r="8" spans="1:10" ht="76.5">
      <c r="A8" s="10" t="s">
        <v>97</v>
      </c>
      <c r="B8" s="2"/>
      <c r="C8" s="2"/>
      <c r="D8" s="2"/>
      <c r="E8" s="2"/>
      <c r="F8" s="2"/>
      <c r="G8" s="2"/>
      <c r="H8" s="2"/>
      <c r="I8" s="3">
        <v>1258676.3</v>
      </c>
      <c r="J8" s="3">
        <v>692281.8</v>
      </c>
    </row>
    <row r="9" spans="1:10" ht="51">
      <c r="A9" s="10" t="s">
        <v>43</v>
      </c>
      <c r="B9" s="3">
        <v>449202</v>
      </c>
      <c r="C9" s="2"/>
      <c r="D9" s="2"/>
      <c r="E9" s="2"/>
      <c r="F9" s="2"/>
      <c r="G9" s="2"/>
      <c r="H9" s="2"/>
      <c r="I9" s="3"/>
      <c r="J9" s="3"/>
    </row>
    <row r="10" spans="1:10" ht="76.5">
      <c r="A10" s="10" t="s">
        <v>122</v>
      </c>
      <c r="B10" s="2"/>
      <c r="C10" s="2"/>
      <c r="D10" s="2"/>
      <c r="E10" s="2"/>
      <c r="F10" s="2"/>
      <c r="G10" s="2"/>
      <c r="H10" s="2"/>
      <c r="I10" s="3">
        <v>1198014.6</v>
      </c>
      <c r="J10" s="3">
        <v>90627</v>
      </c>
    </row>
    <row r="11" spans="1:10" ht="51">
      <c r="A11" s="10" t="s">
        <v>10</v>
      </c>
      <c r="B11" s="3"/>
      <c r="C11" s="3">
        <v>1299259.5</v>
      </c>
      <c r="D11" s="3">
        <v>1033621</v>
      </c>
      <c r="E11" s="3">
        <v>344537</v>
      </c>
      <c r="F11" s="2"/>
      <c r="G11" s="2"/>
      <c r="H11" s="2"/>
      <c r="I11" s="3"/>
      <c r="J11" s="3"/>
    </row>
    <row r="12" spans="1:10" ht="38.25">
      <c r="A12" s="10" t="s">
        <v>81</v>
      </c>
      <c r="B12" s="3"/>
      <c r="C12" s="3"/>
      <c r="D12" s="3"/>
      <c r="E12" s="3"/>
      <c r="F12" s="3"/>
      <c r="G12" s="3">
        <v>408332.7</v>
      </c>
      <c r="H12" s="3"/>
      <c r="I12" s="4"/>
      <c r="J12" s="4"/>
    </row>
    <row r="13" spans="1:10" ht="63.75">
      <c r="A13" s="10" t="s">
        <v>111</v>
      </c>
      <c r="B13" s="3"/>
      <c r="C13" s="3"/>
      <c r="D13" s="3"/>
      <c r="E13" s="3"/>
      <c r="F13" s="3"/>
      <c r="G13" s="3"/>
      <c r="H13" s="3"/>
      <c r="I13" s="3">
        <v>380113</v>
      </c>
      <c r="J13" s="3"/>
    </row>
    <row r="14" spans="1:10" ht="63.75">
      <c r="A14" s="10" t="s">
        <v>63</v>
      </c>
      <c r="B14" s="3"/>
      <c r="C14" s="3"/>
      <c r="D14" s="3"/>
      <c r="E14" s="3"/>
      <c r="F14" s="3">
        <v>535.1</v>
      </c>
      <c r="G14" s="3">
        <v>535.1</v>
      </c>
      <c r="H14" s="3"/>
      <c r="I14" s="4">
        <v>535.1</v>
      </c>
      <c r="J14" s="4"/>
    </row>
    <row r="15" spans="1:10" ht="25.5">
      <c r="A15" s="10" t="s">
        <v>114</v>
      </c>
      <c r="B15" s="3"/>
      <c r="C15" s="3"/>
      <c r="D15" s="3">
        <v>2000000</v>
      </c>
      <c r="E15" s="3">
        <v>2000000</v>
      </c>
      <c r="F15" s="3">
        <v>420000</v>
      </c>
      <c r="G15" s="3">
        <v>435097.3</v>
      </c>
      <c r="H15" s="3"/>
      <c r="I15" s="3">
        <v>516300.5</v>
      </c>
      <c r="J15" s="3">
        <v>93304</v>
      </c>
    </row>
    <row r="16" spans="1:10" ht="51">
      <c r="A16" s="10" t="s">
        <v>65</v>
      </c>
      <c r="B16" s="3"/>
      <c r="C16" s="3"/>
      <c r="D16" s="3"/>
      <c r="E16" s="3">
        <v>47060</v>
      </c>
      <c r="F16" s="3"/>
      <c r="G16" s="3">
        <v>68700</v>
      </c>
      <c r="H16" s="3"/>
      <c r="I16" s="3">
        <v>79100</v>
      </c>
      <c r="J16" s="3"/>
    </row>
    <row r="17" spans="1:10" ht="25.5">
      <c r="A17" s="10" t="s">
        <v>8</v>
      </c>
      <c r="B17" s="3"/>
      <c r="C17" s="3"/>
      <c r="D17" s="3">
        <v>9.3</v>
      </c>
      <c r="E17" s="3"/>
      <c r="F17" s="3"/>
      <c r="G17" s="3"/>
      <c r="H17" s="3"/>
      <c r="I17" s="4"/>
      <c r="J17" s="4"/>
    </row>
    <row r="18" spans="1:10" ht="51">
      <c r="A18" s="10" t="s">
        <v>9</v>
      </c>
      <c r="B18" s="3"/>
      <c r="C18" s="3"/>
      <c r="D18" s="3">
        <v>4.6</v>
      </c>
      <c r="E18" s="3"/>
      <c r="F18" s="3"/>
      <c r="G18" s="3"/>
      <c r="H18" s="3"/>
      <c r="I18" s="4"/>
      <c r="J18" s="4"/>
    </row>
    <row r="19" spans="1:10" ht="25.5">
      <c r="A19" s="10" t="s">
        <v>45</v>
      </c>
      <c r="B19" s="3"/>
      <c r="C19" s="3"/>
      <c r="D19" s="3"/>
      <c r="E19" s="3">
        <v>14</v>
      </c>
      <c r="F19" s="3"/>
      <c r="G19" s="3"/>
      <c r="H19" s="3"/>
      <c r="I19" s="3">
        <v>2830.4</v>
      </c>
      <c r="J19" s="3"/>
    </row>
    <row r="20" spans="1:10" ht="51">
      <c r="A20" s="10" t="s">
        <v>83</v>
      </c>
      <c r="B20" s="3"/>
      <c r="C20" s="3"/>
      <c r="D20" s="3"/>
      <c r="E20" s="3"/>
      <c r="F20" s="3"/>
      <c r="G20" s="3">
        <v>4060.8</v>
      </c>
      <c r="H20" s="3"/>
      <c r="I20" s="4"/>
      <c r="J20" s="4"/>
    </row>
    <row r="21" spans="1:10" ht="51">
      <c r="A21" s="10" t="s">
        <v>115</v>
      </c>
      <c r="B21" s="3"/>
      <c r="C21" s="3"/>
      <c r="D21" s="3"/>
      <c r="E21" s="3"/>
      <c r="F21" s="3">
        <v>3350</v>
      </c>
      <c r="G21" s="3">
        <v>3350</v>
      </c>
      <c r="H21" s="3"/>
      <c r="I21" s="3">
        <v>14060</v>
      </c>
      <c r="J21" s="3">
        <v>5876</v>
      </c>
    </row>
    <row r="22" spans="1:10" ht="89.25">
      <c r="A22" s="10" t="s">
        <v>123</v>
      </c>
      <c r="B22" s="2"/>
      <c r="C22" s="2"/>
      <c r="D22" s="2"/>
      <c r="E22" s="2"/>
      <c r="F22" s="2"/>
      <c r="G22" s="2"/>
      <c r="H22" s="2"/>
      <c r="I22" s="3">
        <v>131498</v>
      </c>
      <c r="J22" s="3"/>
    </row>
    <row r="23" spans="1:10" ht="63.75">
      <c r="A23" s="10" t="s">
        <v>46</v>
      </c>
      <c r="B23" s="3"/>
      <c r="C23" s="3"/>
      <c r="D23" s="3"/>
      <c r="E23" s="3">
        <v>689084</v>
      </c>
      <c r="F23" s="3"/>
      <c r="G23" s="3">
        <v>216327.9</v>
      </c>
      <c r="H23" s="2"/>
      <c r="I23" s="3"/>
      <c r="J23" s="3"/>
    </row>
    <row r="24" spans="1:10" ht="38.25">
      <c r="A24" s="10" t="s">
        <v>48</v>
      </c>
      <c r="B24" s="3"/>
      <c r="C24" s="3"/>
      <c r="D24" s="3"/>
      <c r="E24" s="3">
        <v>62772</v>
      </c>
      <c r="F24" s="3">
        <v>90847.2</v>
      </c>
      <c r="G24" s="3">
        <v>90847.2</v>
      </c>
      <c r="H24" s="3"/>
      <c r="I24" s="3">
        <v>19150.8</v>
      </c>
      <c r="J24" s="3"/>
    </row>
    <row r="25" spans="1:10" ht="76.5">
      <c r="A25" s="10" t="s">
        <v>110</v>
      </c>
      <c r="B25" s="3"/>
      <c r="C25" s="3"/>
      <c r="D25" s="3"/>
      <c r="E25" s="3"/>
      <c r="F25" s="3"/>
      <c r="G25" s="3"/>
      <c r="H25" s="3"/>
      <c r="I25" s="3">
        <v>540521</v>
      </c>
      <c r="J25" s="3"/>
    </row>
    <row r="26" spans="1:10" ht="38.25">
      <c r="A26" s="10" t="s">
        <v>34</v>
      </c>
      <c r="B26" s="3">
        <v>170774.3</v>
      </c>
      <c r="C26" s="3"/>
      <c r="D26" s="3"/>
      <c r="E26" s="3"/>
      <c r="F26" s="3"/>
      <c r="G26" s="3"/>
      <c r="H26" s="3"/>
      <c r="I26" s="4"/>
      <c r="J26" s="4"/>
    </row>
    <row r="27" spans="1:10" ht="127.5">
      <c r="A27" s="10" t="s">
        <v>60</v>
      </c>
      <c r="B27" s="3"/>
      <c r="C27" s="3"/>
      <c r="D27" s="3"/>
      <c r="E27" s="3"/>
      <c r="F27" s="3">
        <v>2500</v>
      </c>
      <c r="G27" s="3"/>
      <c r="H27" s="3"/>
      <c r="I27" s="4"/>
      <c r="J27" s="4"/>
    </row>
    <row r="28" spans="1:10" ht="38.25">
      <c r="A28" s="10" t="s">
        <v>99</v>
      </c>
      <c r="B28" s="3"/>
      <c r="C28" s="3"/>
      <c r="D28" s="3"/>
      <c r="E28" s="3"/>
      <c r="F28" s="3"/>
      <c r="G28" s="3"/>
      <c r="H28" s="3"/>
      <c r="I28" s="3">
        <v>54021.7</v>
      </c>
      <c r="J28" s="3"/>
    </row>
    <row r="29" spans="1:10" ht="51">
      <c r="A29" s="10" t="s">
        <v>54</v>
      </c>
      <c r="B29" s="3">
        <v>551194</v>
      </c>
      <c r="C29" s="3"/>
      <c r="D29" s="3"/>
      <c r="E29" s="3"/>
      <c r="F29" s="3">
        <v>50000</v>
      </c>
      <c r="G29" s="3">
        <v>50000</v>
      </c>
      <c r="H29" s="3"/>
      <c r="I29" s="4"/>
      <c r="J29" s="4"/>
    </row>
    <row r="30" spans="1:10" ht="51">
      <c r="A30" s="10" t="s">
        <v>124</v>
      </c>
      <c r="B30" s="3"/>
      <c r="C30" s="3"/>
      <c r="D30" s="3"/>
      <c r="E30" s="3"/>
      <c r="F30" s="3"/>
      <c r="G30" s="3"/>
      <c r="H30" s="3"/>
      <c r="I30" s="3">
        <v>50000</v>
      </c>
      <c r="J30" s="3"/>
    </row>
    <row r="31" spans="1:10" ht="51">
      <c r="A31" s="10" t="s">
        <v>116</v>
      </c>
      <c r="B31" s="3"/>
      <c r="C31" s="3"/>
      <c r="D31" s="3">
        <v>98373</v>
      </c>
      <c r="E31" s="3">
        <v>162554</v>
      </c>
      <c r="F31" s="3">
        <v>104275</v>
      </c>
      <c r="G31" s="3">
        <v>134275</v>
      </c>
      <c r="H31" s="3"/>
      <c r="I31" s="3">
        <v>335982</v>
      </c>
      <c r="J31" s="3">
        <v>116060</v>
      </c>
    </row>
    <row r="32" spans="1:10" ht="25.5">
      <c r="A32" s="10" t="s">
        <v>44</v>
      </c>
      <c r="B32" s="3"/>
      <c r="C32" s="3"/>
      <c r="D32" s="3"/>
      <c r="E32" s="3">
        <v>100000</v>
      </c>
      <c r="F32" s="3"/>
      <c r="G32" s="3"/>
      <c r="H32" s="3"/>
      <c r="I32" s="4"/>
      <c r="J32" s="4"/>
    </row>
    <row r="33" spans="1:10" ht="63.75">
      <c r="A33" s="10" t="s">
        <v>14</v>
      </c>
      <c r="B33" s="3">
        <v>1865116</v>
      </c>
      <c r="C33" s="3">
        <v>483000</v>
      </c>
      <c r="D33" s="3"/>
      <c r="E33" s="3">
        <v>120000</v>
      </c>
      <c r="F33" s="3"/>
      <c r="G33" s="3">
        <v>211426.8</v>
      </c>
      <c r="H33" s="3"/>
      <c r="I33" s="3">
        <v>25966.4</v>
      </c>
      <c r="J33" s="3"/>
    </row>
    <row r="34" spans="1:10" ht="38.25">
      <c r="A34" s="10" t="s">
        <v>51</v>
      </c>
      <c r="B34" s="3">
        <v>112442</v>
      </c>
      <c r="C34" s="3">
        <v>27061.9</v>
      </c>
      <c r="D34" s="3"/>
      <c r="E34" s="3">
        <v>34664</v>
      </c>
      <c r="F34" s="3"/>
      <c r="G34" s="3">
        <v>61075.2</v>
      </c>
      <c r="H34" s="3"/>
      <c r="I34" s="3">
        <v>31862</v>
      </c>
      <c r="J34" s="4"/>
    </row>
    <row r="35" spans="1:10" ht="89.25">
      <c r="A35" s="11" t="s">
        <v>49</v>
      </c>
      <c r="B35" s="3"/>
      <c r="C35" s="3"/>
      <c r="D35" s="3"/>
      <c r="E35" s="3">
        <v>23562</v>
      </c>
      <c r="F35" s="3"/>
      <c r="G35" s="3"/>
      <c r="H35" s="3"/>
      <c r="I35" s="4"/>
      <c r="J35" s="4"/>
    </row>
    <row r="36" spans="1:10" ht="63.75">
      <c r="A36" s="11" t="s">
        <v>50</v>
      </c>
      <c r="B36" s="3"/>
      <c r="C36" s="3"/>
      <c r="D36" s="3"/>
      <c r="E36" s="3">
        <v>6807</v>
      </c>
      <c r="F36" s="3"/>
      <c r="G36" s="3"/>
      <c r="H36" s="3"/>
      <c r="I36" s="4"/>
      <c r="J36" s="4"/>
    </row>
    <row r="37" spans="1:10" ht="25.5">
      <c r="A37" s="10" t="s">
        <v>100</v>
      </c>
      <c r="B37" s="3"/>
      <c r="C37" s="3"/>
      <c r="D37" s="3"/>
      <c r="E37" s="3"/>
      <c r="F37" s="3"/>
      <c r="G37" s="3"/>
      <c r="H37" s="3"/>
      <c r="I37" s="3">
        <v>24713.3</v>
      </c>
      <c r="J37" s="3"/>
    </row>
    <row r="38" spans="1:10" ht="25.5">
      <c r="A38" s="10" t="s">
        <v>13</v>
      </c>
      <c r="B38" s="3">
        <v>190451.7</v>
      </c>
      <c r="C38" s="3">
        <v>129325</v>
      </c>
      <c r="D38" s="3"/>
      <c r="E38" s="3"/>
      <c r="F38" s="3"/>
      <c r="G38" s="3">
        <v>600000</v>
      </c>
      <c r="H38" s="3"/>
      <c r="I38" s="3">
        <v>65000</v>
      </c>
      <c r="J38" s="3"/>
    </row>
    <row r="39" spans="1:10" ht="38.25">
      <c r="A39" s="10" t="s">
        <v>1</v>
      </c>
      <c r="B39" s="3">
        <v>429923</v>
      </c>
      <c r="C39" s="3">
        <v>440418</v>
      </c>
      <c r="D39" s="3">
        <v>456825</v>
      </c>
      <c r="E39" s="3">
        <v>456825</v>
      </c>
      <c r="F39" s="3">
        <v>495090</v>
      </c>
      <c r="G39" s="3">
        <v>495090</v>
      </c>
      <c r="H39" s="3">
        <v>582133</v>
      </c>
      <c r="I39" s="3">
        <v>582133</v>
      </c>
      <c r="J39" s="3">
        <v>634341</v>
      </c>
    </row>
    <row r="40" spans="1:10" ht="38.25">
      <c r="A40" s="10" t="s">
        <v>98</v>
      </c>
      <c r="B40" s="3"/>
      <c r="C40" s="3">
        <v>69700</v>
      </c>
      <c r="D40" s="3"/>
      <c r="E40" s="3"/>
      <c r="F40" s="3"/>
      <c r="G40" s="3">
        <v>315000</v>
      </c>
      <c r="H40" s="3"/>
      <c r="I40" s="3">
        <v>493272</v>
      </c>
      <c r="J40" s="3"/>
    </row>
    <row r="41" spans="1:10" ht="51">
      <c r="A41" s="10" t="s">
        <v>5</v>
      </c>
      <c r="B41" s="3"/>
      <c r="C41" s="3"/>
      <c r="D41" s="3">
        <v>271493</v>
      </c>
      <c r="E41" s="3">
        <v>271493</v>
      </c>
      <c r="F41" s="3">
        <v>315000</v>
      </c>
      <c r="G41" s="3"/>
      <c r="H41" s="3"/>
      <c r="I41" s="3"/>
      <c r="J41" s="3"/>
    </row>
    <row r="42" spans="1:10" ht="51">
      <c r="A42" s="10" t="s">
        <v>4</v>
      </c>
      <c r="B42" s="3"/>
      <c r="C42" s="3">
        <v>115000</v>
      </c>
      <c r="D42" s="3">
        <v>346000</v>
      </c>
      <c r="E42" s="3">
        <v>346000</v>
      </c>
      <c r="F42" s="3">
        <v>175500</v>
      </c>
      <c r="G42" s="3">
        <v>369792</v>
      </c>
      <c r="H42" s="3"/>
      <c r="I42" s="3">
        <f>251960.3+219683</f>
        <v>471643.3</v>
      </c>
      <c r="J42" s="3"/>
    </row>
    <row r="43" spans="1:10" ht="38.25">
      <c r="A43" s="10" t="s">
        <v>67</v>
      </c>
      <c r="B43" s="3"/>
      <c r="C43" s="3"/>
      <c r="D43" s="3"/>
      <c r="E43" s="3">
        <v>13233</v>
      </c>
      <c r="F43" s="3"/>
      <c r="G43" s="3"/>
      <c r="H43" s="3"/>
      <c r="I43" s="4"/>
      <c r="J43" s="4"/>
    </row>
    <row r="44" spans="1:10" ht="63.75">
      <c r="A44" s="10" t="s">
        <v>109</v>
      </c>
      <c r="B44" s="3"/>
      <c r="C44" s="3"/>
      <c r="D44" s="3"/>
      <c r="E44" s="3"/>
      <c r="F44" s="3"/>
      <c r="G44" s="3"/>
      <c r="H44" s="3"/>
      <c r="I44" s="3">
        <v>43892.5</v>
      </c>
      <c r="J44" s="3"/>
    </row>
    <row r="45" spans="1:10" ht="63.75">
      <c r="A45" s="10" t="s">
        <v>86</v>
      </c>
      <c r="B45" s="3"/>
      <c r="C45" s="3"/>
      <c r="D45" s="3"/>
      <c r="E45" s="3"/>
      <c r="F45" s="3"/>
      <c r="G45" s="3">
        <v>19961</v>
      </c>
      <c r="H45" s="3"/>
      <c r="I45" s="4"/>
      <c r="J45" s="4"/>
    </row>
    <row r="46" spans="1:10" ht="51">
      <c r="A46" s="10" t="s">
        <v>112</v>
      </c>
      <c r="B46" s="3"/>
      <c r="C46" s="3"/>
      <c r="D46" s="3"/>
      <c r="E46" s="3"/>
      <c r="F46" s="3"/>
      <c r="G46" s="3"/>
      <c r="H46" s="3"/>
      <c r="I46" s="3">
        <v>59983</v>
      </c>
      <c r="J46" s="3"/>
    </row>
    <row r="47" spans="1:10" ht="114.75">
      <c r="A47" s="10" t="s">
        <v>95</v>
      </c>
      <c r="B47" s="3"/>
      <c r="C47" s="3"/>
      <c r="D47" s="3"/>
      <c r="E47" s="3"/>
      <c r="F47" s="3"/>
      <c r="G47" s="3">
        <v>54167.4</v>
      </c>
      <c r="H47" s="3"/>
      <c r="I47" s="4"/>
      <c r="J47" s="4"/>
    </row>
    <row r="48" spans="1:10" ht="25.5">
      <c r="A48" s="10" t="s">
        <v>15</v>
      </c>
      <c r="B48" s="3"/>
      <c r="C48" s="3">
        <v>74400</v>
      </c>
      <c r="D48" s="3"/>
      <c r="E48" s="3"/>
      <c r="F48" s="3"/>
      <c r="G48" s="3"/>
      <c r="H48" s="3"/>
      <c r="I48" s="4"/>
      <c r="J48" s="4"/>
    </row>
    <row r="49" spans="1:10" ht="76.5">
      <c r="A49" s="10" t="s">
        <v>79</v>
      </c>
      <c r="B49" s="3"/>
      <c r="C49" s="3"/>
      <c r="D49" s="3"/>
      <c r="E49" s="3"/>
      <c r="F49" s="3"/>
      <c r="G49" s="3">
        <v>34170</v>
      </c>
      <c r="H49" s="3"/>
      <c r="I49" s="3">
        <v>3593</v>
      </c>
      <c r="J49" s="4"/>
    </row>
    <row r="50" spans="1:10" ht="51">
      <c r="A50" s="10" t="s">
        <v>33</v>
      </c>
      <c r="B50" s="3">
        <v>1347.8</v>
      </c>
      <c r="C50" s="3"/>
      <c r="D50" s="3"/>
      <c r="E50" s="3"/>
      <c r="F50" s="3"/>
      <c r="G50" s="3"/>
      <c r="H50" s="3"/>
      <c r="I50" s="4"/>
      <c r="J50" s="4"/>
    </row>
    <row r="51" spans="1:10" ht="38.25">
      <c r="A51" s="10" t="s">
        <v>82</v>
      </c>
      <c r="B51" s="3"/>
      <c r="C51" s="3"/>
      <c r="D51" s="3"/>
      <c r="E51" s="3"/>
      <c r="F51" s="3"/>
      <c r="G51" s="3">
        <v>153471.9</v>
      </c>
      <c r="H51" s="3"/>
      <c r="I51" s="3">
        <v>172806.3</v>
      </c>
      <c r="J51" s="3"/>
    </row>
    <row r="52" spans="1:10" ht="76.5">
      <c r="A52" s="10" t="s">
        <v>68</v>
      </c>
      <c r="B52" s="3"/>
      <c r="C52" s="3"/>
      <c r="D52" s="3"/>
      <c r="E52" s="3">
        <v>1793</v>
      </c>
      <c r="F52" s="3"/>
      <c r="G52" s="3"/>
      <c r="H52" s="3"/>
      <c r="I52" s="3">
        <v>1476</v>
      </c>
      <c r="J52" s="3"/>
    </row>
    <row r="53" spans="1:10" ht="51">
      <c r="A53" s="10" t="s">
        <v>108</v>
      </c>
      <c r="B53" s="3"/>
      <c r="C53" s="3"/>
      <c r="D53" s="3"/>
      <c r="E53" s="3"/>
      <c r="F53" s="3"/>
      <c r="G53" s="3"/>
      <c r="H53" s="3"/>
      <c r="I53" s="3">
        <v>79520</v>
      </c>
      <c r="J53" s="3"/>
    </row>
    <row r="54" spans="1:10" ht="25.5">
      <c r="A54" s="10" t="s">
        <v>6</v>
      </c>
      <c r="B54" s="3"/>
      <c r="C54" s="3"/>
      <c r="D54" s="3">
        <v>214006</v>
      </c>
      <c r="E54" s="3">
        <v>234955</v>
      </c>
      <c r="F54" s="3">
        <v>236009</v>
      </c>
      <c r="G54" s="3">
        <v>237010</v>
      </c>
      <c r="H54" s="3">
        <v>229260</v>
      </c>
      <c r="I54" s="3">
        <v>243203.5</v>
      </c>
      <c r="J54" s="3">
        <v>249908.6</v>
      </c>
    </row>
    <row r="55" spans="1:10" ht="25.5">
      <c r="A55" s="10" t="s">
        <v>85</v>
      </c>
      <c r="B55" s="3"/>
      <c r="C55" s="3"/>
      <c r="D55" s="3"/>
      <c r="E55" s="3"/>
      <c r="F55" s="3"/>
      <c r="G55" s="3">
        <v>26000</v>
      </c>
      <c r="H55" s="3"/>
      <c r="I55" s="4"/>
      <c r="J55" s="4"/>
    </row>
    <row r="56" spans="1:10" ht="76.5">
      <c r="A56" s="10" t="s">
        <v>2</v>
      </c>
      <c r="B56" s="3">
        <v>56029.7</v>
      </c>
      <c r="C56" s="3">
        <v>55000</v>
      </c>
      <c r="D56" s="3">
        <v>65933</v>
      </c>
      <c r="E56" s="3">
        <v>66610</v>
      </c>
      <c r="F56" s="3">
        <v>71277</v>
      </c>
      <c r="G56" s="3">
        <v>71277</v>
      </c>
      <c r="H56" s="3"/>
      <c r="I56" s="3"/>
      <c r="J56" s="3"/>
    </row>
    <row r="57" spans="1:10" ht="38.25">
      <c r="A57" s="11" t="s">
        <v>78</v>
      </c>
      <c r="B57" s="3">
        <v>1305</v>
      </c>
      <c r="C57" s="3">
        <v>1310</v>
      </c>
      <c r="D57" s="3">
        <v>1651</v>
      </c>
      <c r="E57" s="3">
        <v>1651</v>
      </c>
      <c r="F57" s="3">
        <v>1168</v>
      </c>
      <c r="G57" s="3">
        <v>1815</v>
      </c>
      <c r="H57" s="3"/>
      <c r="I57" s="3"/>
      <c r="J57" s="3"/>
    </row>
    <row r="58" spans="1:10" ht="102">
      <c r="A58" s="10" t="s">
        <v>66</v>
      </c>
      <c r="B58" s="3">
        <v>4308</v>
      </c>
      <c r="C58" s="3"/>
      <c r="D58" s="3"/>
      <c r="E58" s="3">
        <v>7350</v>
      </c>
      <c r="F58" s="3"/>
      <c r="G58" s="3"/>
      <c r="H58" s="3"/>
      <c r="I58" s="4"/>
      <c r="J58" s="4"/>
    </row>
    <row r="59" spans="1:10" ht="51">
      <c r="A59" s="10" t="s">
        <v>125</v>
      </c>
      <c r="B59" s="3">
        <v>17500</v>
      </c>
      <c r="C59" s="3"/>
      <c r="D59" s="3"/>
      <c r="E59" s="3"/>
      <c r="F59" s="3"/>
      <c r="G59" s="3"/>
      <c r="H59" s="3"/>
      <c r="I59" s="4"/>
      <c r="J59" s="4"/>
    </row>
    <row r="60" spans="1:10" ht="38.25">
      <c r="A60" s="10" t="s">
        <v>47</v>
      </c>
      <c r="B60" s="3"/>
      <c r="C60" s="3"/>
      <c r="D60" s="3"/>
      <c r="E60" s="3">
        <v>37000</v>
      </c>
      <c r="F60" s="3"/>
      <c r="G60" s="3">
        <v>61258.4</v>
      </c>
      <c r="H60" s="3"/>
      <c r="I60" s="3">
        <v>19000</v>
      </c>
      <c r="J60" s="3"/>
    </row>
    <row r="61" spans="1:10" ht="51">
      <c r="A61" s="10" t="s">
        <v>11</v>
      </c>
      <c r="B61" s="3"/>
      <c r="C61" s="3"/>
      <c r="D61" s="3">
        <v>5000</v>
      </c>
      <c r="E61" s="3">
        <v>5000</v>
      </c>
      <c r="F61" s="3"/>
      <c r="G61" s="3"/>
      <c r="H61" s="3"/>
      <c r="I61" s="4"/>
      <c r="J61" s="4"/>
    </row>
    <row r="62" spans="1:10" ht="76.5">
      <c r="A62" s="10" t="s">
        <v>64</v>
      </c>
      <c r="B62" s="3"/>
      <c r="C62" s="3"/>
      <c r="D62" s="3"/>
      <c r="E62" s="3"/>
      <c r="F62" s="3">
        <v>12977.6</v>
      </c>
      <c r="G62" s="3">
        <v>12977.6</v>
      </c>
      <c r="H62" s="3"/>
      <c r="I62" s="3">
        <v>7410.1</v>
      </c>
      <c r="J62" s="3"/>
    </row>
    <row r="63" spans="1:10" ht="25.5">
      <c r="A63" s="10" t="s">
        <v>12</v>
      </c>
      <c r="B63" s="3"/>
      <c r="C63" s="3"/>
      <c r="D63" s="3">
        <v>1500</v>
      </c>
      <c r="E63" s="3">
        <v>1500</v>
      </c>
      <c r="F63" s="3">
        <v>205</v>
      </c>
      <c r="G63" s="3">
        <v>205</v>
      </c>
      <c r="H63" s="3">
        <v>193</v>
      </c>
      <c r="I63" s="3">
        <v>193</v>
      </c>
      <c r="J63" s="3"/>
    </row>
    <row r="64" spans="1:10" ht="63.75">
      <c r="A64" s="10" t="s">
        <v>101</v>
      </c>
      <c r="B64" s="3"/>
      <c r="C64" s="3"/>
      <c r="D64" s="3">
        <v>1100</v>
      </c>
      <c r="E64" s="3"/>
      <c r="F64" s="3"/>
      <c r="G64" s="3"/>
      <c r="H64" s="3"/>
      <c r="I64" s="3">
        <v>1210.9</v>
      </c>
      <c r="J64" s="3"/>
    </row>
    <row r="65" spans="1:10" ht="38.25">
      <c r="A65" s="10" t="s">
        <v>3</v>
      </c>
      <c r="B65" s="3">
        <v>31258.1</v>
      </c>
      <c r="C65" s="3">
        <v>22508.7</v>
      </c>
      <c r="D65" s="3">
        <v>22840.3</v>
      </c>
      <c r="E65" s="3">
        <v>27075</v>
      </c>
      <c r="F65" s="3">
        <v>23698.1</v>
      </c>
      <c r="G65" s="3">
        <v>35718.8</v>
      </c>
      <c r="H65" s="3"/>
      <c r="I65" s="3">
        <v>13840.8</v>
      </c>
      <c r="J65" s="3"/>
    </row>
    <row r="66" spans="1:10" ht="51">
      <c r="A66" s="10" t="s">
        <v>62</v>
      </c>
      <c r="B66" s="3"/>
      <c r="C66" s="3"/>
      <c r="D66" s="3"/>
      <c r="E66" s="3">
        <v>16067</v>
      </c>
      <c r="F66" s="3">
        <v>17159.2</v>
      </c>
      <c r="G66" s="3">
        <v>16971.3</v>
      </c>
      <c r="H66" s="3"/>
      <c r="I66" s="3">
        <v>20134.7</v>
      </c>
      <c r="J66" s="3"/>
    </row>
    <row r="67" spans="1:10" ht="76.5">
      <c r="A67" s="10" t="s">
        <v>55</v>
      </c>
      <c r="B67" s="3"/>
      <c r="C67" s="3">
        <v>9261</v>
      </c>
      <c r="D67" s="3"/>
      <c r="E67" s="3">
        <v>285758</v>
      </c>
      <c r="F67" s="3"/>
      <c r="G67" s="3"/>
      <c r="H67" s="3"/>
      <c r="I67" s="4"/>
      <c r="J67" s="4"/>
    </row>
    <row r="68" spans="1:10" ht="51">
      <c r="A68" s="10" t="s">
        <v>56</v>
      </c>
      <c r="B68" s="3"/>
      <c r="C68" s="3">
        <v>1949</v>
      </c>
      <c r="D68" s="3"/>
      <c r="E68" s="3">
        <v>29673</v>
      </c>
      <c r="F68" s="3"/>
      <c r="G68" s="3"/>
      <c r="H68" s="3"/>
      <c r="I68" s="4"/>
      <c r="J68" s="4"/>
    </row>
    <row r="69" spans="1:10" ht="76.5">
      <c r="A69" s="10" t="s">
        <v>57</v>
      </c>
      <c r="B69" s="3"/>
      <c r="C69" s="3">
        <v>11</v>
      </c>
      <c r="D69" s="3"/>
      <c r="E69" s="3">
        <v>35</v>
      </c>
      <c r="F69" s="3"/>
      <c r="G69" s="3"/>
      <c r="H69" s="3"/>
      <c r="I69" s="4"/>
      <c r="J69" s="4"/>
    </row>
    <row r="70" spans="1:10" ht="51">
      <c r="A70" s="10" t="s">
        <v>58</v>
      </c>
      <c r="B70" s="3"/>
      <c r="C70" s="3">
        <v>7313</v>
      </c>
      <c r="D70" s="3"/>
      <c r="E70" s="3">
        <v>32001</v>
      </c>
      <c r="F70" s="3"/>
      <c r="G70" s="3"/>
      <c r="H70" s="3"/>
      <c r="I70" s="4"/>
      <c r="J70" s="4"/>
    </row>
    <row r="71" spans="1:10" ht="51">
      <c r="A71" s="10" t="s">
        <v>59</v>
      </c>
      <c r="B71" s="3"/>
      <c r="C71" s="3">
        <v>109</v>
      </c>
      <c r="D71" s="3"/>
      <c r="E71" s="3">
        <v>741</v>
      </c>
      <c r="F71" s="3"/>
      <c r="G71" s="3"/>
      <c r="H71" s="3"/>
      <c r="I71" s="4"/>
      <c r="J71" s="4"/>
    </row>
    <row r="72" spans="1:10" ht="51">
      <c r="A72" s="10" t="s">
        <v>107</v>
      </c>
      <c r="B72" s="3"/>
      <c r="C72" s="3"/>
      <c r="D72" s="3"/>
      <c r="E72" s="3"/>
      <c r="F72" s="3"/>
      <c r="G72" s="3">
        <v>41162</v>
      </c>
      <c r="H72" s="3"/>
      <c r="I72" s="3">
        <v>3560</v>
      </c>
      <c r="J72" s="3"/>
    </row>
    <row r="73" spans="1:10" ht="51">
      <c r="A73" s="10" t="s">
        <v>103</v>
      </c>
      <c r="B73" s="3"/>
      <c r="C73" s="3"/>
      <c r="D73" s="3"/>
      <c r="E73" s="3"/>
      <c r="F73" s="3"/>
      <c r="G73" s="3"/>
      <c r="H73" s="3"/>
      <c r="I73" s="3">
        <v>3156</v>
      </c>
      <c r="J73" s="3"/>
    </row>
    <row r="74" spans="1:10" ht="76.5">
      <c r="A74" s="10" t="s">
        <v>16</v>
      </c>
      <c r="B74" s="3"/>
      <c r="C74" s="3">
        <v>3029</v>
      </c>
      <c r="D74" s="3"/>
      <c r="E74" s="3"/>
      <c r="F74" s="3"/>
      <c r="G74" s="3"/>
      <c r="H74" s="3"/>
      <c r="I74" s="4"/>
      <c r="J74" s="4"/>
    </row>
    <row r="75" spans="1:10" ht="51">
      <c r="A75" s="10" t="s">
        <v>7</v>
      </c>
      <c r="B75" s="3"/>
      <c r="C75" s="3"/>
      <c r="D75" s="3">
        <v>10529</v>
      </c>
      <c r="E75" s="3">
        <v>10529</v>
      </c>
      <c r="F75" s="3"/>
      <c r="G75" s="3"/>
      <c r="H75" s="3"/>
      <c r="I75" s="4"/>
      <c r="J75" s="4"/>
    </row>
    <row r="76" spans="1:10" ht="127.5">
      <c r="A76" s="10" t="s">
        <v>102</v>
      </c>
      <c r="B76" s="3"/>
      <c r="C76" s="3"/>
      <c r="D76" s="3">
        <v>1600</v>
      </c>
      <c r="E76" s="3">
        <v>1600</v>
      </c>
      <c r="F76" s="3">
        <v>1280</v>
      </c>
      <c r="G76" s="3">
        <v>1280</v>
      </c>
      <c r="H76" s="3"/>
      <c r="I76" s="3">
        <v>886</v>
      </c>
      <c r="J76" s="3"/>
    </row>
    <row r="77" spans="1:10" ht="127.5">
      <c r="A77" s="10" t="s">
        <v>61</v>
      </c>
      <c r="B77" s="3"/>
      <c r="C77" s="3"/>
      <c r="D77" s="3"/>
      <c r="E77" s="3"/>
      <c r="F77" s="3">
        <v>3583</v>
      </c>
      <c r="G77" s="3"/>
      <c r="H77" s="3"/>
      <c r="I77" s="4"/>
      <c r="J77" s="4"/>
    </row>
    <row r="78" spans="1:10" ht="63.75">
      <c r="A78" s="10" t="s">
        <v>80</v>
      </c>
      <c r="B78" s="3"/>
      <c r="C78" s="3"/>
      <c r="D78" s="3"/>
      <c r="E78" s="3"/>
      <c r="F78" s="3"/>
      <c r="G78" s="3"/>
      <c r="H78" s="3"/>
      <c r="I78" s="3">
        <v>140</v>
      </c>
      <c r="J78" s="3"/>
    </row>
    <row r="79" spans="1:10" ht="25.5">
      <c r="A79" s="10" t="s">
        <v>84</v>
      </c>
      <c r="B79" s="3"/>
      <c r="C79" s="3"/>
      <c r="D79" s="3"/>
      <c r="E79" s="3"/>
      <c r="F79" s="3"/>
      <c r="G79" s="3">
        <v>32178</v>
      </c>
      <c r="H79" s="3"/>
      <c r="I79" s="4"/>
      <c r="J79" s="4"/>
    </row>
    <row r="80" spans="1:10" ht="12.75">
      <c r="A80" s="9" t="s">
        <v>41</v>
      </c>
      <c r="B80" s="2">
        <f>SUM(B81:B88)</f>
        <v>3135529.6</v>
      </c>
      <c r="C80" s="2">
        <f>SUM(C81:C88)</f>
        <v>5092218.700000001</v>
      </c>
      <c r="D80" s="2">
        <f>SUM(D81:D88)</f>
        <v>6031114.2</v>
      </c>
      <c r="E80" s="2">
        <f>SUM(E81:E92)</f>
        <v>6358444.8</v>
      </c>
      <c r="F80" s="2">
        <f>SUM(F81:F92)</f>
        <v>8723804.8</v>
      </c>
      <c r="G80" s="2">
        <f>SUM(G81:G92)</f>
        <v>8739898.7</v>
      </c>
      <c r="H80" s="2">
        <f>SUM(H81:H92)</f>
        <v>7951514.5</v>
      </c>
      <c r="I80" s="2">
        <f>SUM(I81:I92)</f>
        <v>8144320.199999999</v>
      </c>
      <c r="J80" s="2">
        <f>SUM(J81:J93)</f>
        <v>8621852.5</v>
      </c>
    </row>
    <row r="81" spans="1:10" ht="178.5">
      <c r="A81" s="11" t="s">
        <v>17</v>
      </c>
      <c r="B81" s="3">
        <v>2875048</v>
      </c>
      <c r="C81" s="3">
        <v>3058459</v>
      </c>
      <c r="D81" s="3">
        <v>3786567</v>
      </c>
      <c r="E81" s="3">
        <v>3945007</v>
      </c>
      <c r="F81" s="3">
        <v>4492514</v>
      </c>
      <c r="G81" s="3">
        <v>4509180</v>
      </c>
      <c r="H81" s="3">
        <v>4774678</v>
      </c>
      <c r="I81" s="3">
        <v>4811312</v>
      </c>
      <c r="J81" s="3">
        <v>3671764</v>
      </c>
    </row>
    <row r="82" spans="1:10" ht="51">
      <c r="A82" s="10" t="s">
        <v>18</v>
      </c>
      <c r="B82" s="3">
        <v>148340.1</v>
      </c>
      <c r="C82" s="3">
        <v>197374</v>
      </c>
      <c r="D82" s="3">
        <v>263887</v>
      </c>
      <c r="E82" s="3">
        <v>293887</v>
      </c>
      <c r="F82" s="3">
        <v>342562</v>
      </c>
      <c r="G82" s="3">
        <v>345199</v>
      </c>
      <c r="H82" s="3">
        <v>380636</v>
      </c>
      <c r="I82" s="3">
        <v>497103</v>
      </c>
      <c r="J82" s="3">
        <v>426469.9</v>
      </c>
    </row>
    <row r="83" spans="1:10" ht="63.75">
      <c r="A83" s="10" t="s">
        <v>22</v>
      </c>
      <c r="B83" s="3">
        <v>73600.5</v>
      </c>
      <c r="C83" s="3">
        <v>71302</v>
      </c>
      <c r="D83" s="3">
        <v>71302</v>
      </c>
      <c r="E83" s="3">
        <v>71613</v>
      </c>
      <c r="F83" s="3">
        <v>82564.4</v>
      </c>
      <c r="G83" s="3">
        <v>79355.3</v>
      </c>
      <c r="H83" s="3"/>
      <c r="I83" s="3">
        <v>84000.6</v>
      </c>
      <c r="J83" s="3"/>
    </row>
    <row r="84" spans="1:10" ht="63.75">
      <c r="A84" s="10" t="s">
        <v>35</v>
      </c>
      <c r="B84" s="3">
        <v>41</v>
      </c>
      <c r="C84" s="3"/>
      <c r="D84" s="3"/>
      <c r="E84" s="3"/>
      <c r="F84" s="3"/>
      <c r="G84" s="3"/>
      <c r="H84" s="3"/>
      <c r="I84" s="4"/>
      <c r="J84" s="4"/>
    </row>
    <row r="85" spans="1:10" ht="63.75">
      <c r="A85" s="10" t="s">
        <v>36</v>
      </c>
      <c r="B85" s="3">
        <v>38500</v>
      </c>
      <c r="C85" s="3"/>
      <c r="D85" s="3"/>
      <c r="E85" s="3"/>
      <c r="F85" s="3"/>
      <c r="G85" s="3"/>
      <c r="H85" s="3"/>
      <c r="I85" s="4"/>
      <c r="J85" s="4"/>
    </row>
    <row r="86" spans="1:10" ht="63.75">
      <c r="A86" s="10" t="s">
        <v>19</v>
      </c>
      <c r="B86" s="3"/>
      <c r="C86" s="3">
        <v>1179463.4</v>
      </c>
      <c r="D86" s="3">
        <v>1322721</v>
      </c>
      <c r="E86" s="3">
        <v>1410993</v>
      </c>
      <c r="F86" s="3">
        <v>1489932</v>
      </c>
      <c r="G86" s="3">
        <v>1489932</v>
      </c>
      <c r="H86" s="3">
        <v>1602740.4</v>
      </c>
      <c r="I86" s="3">
        <v>1560240.4</v>
      </c>
      <c r="J86" s="3">
        <v>1643513</v>
      </c>
    </row>
    <row r="87" spans="1:10" ht="51">
      <c r="A87" s="10" t="s">
        <v>20</v>
      </c>
      <c r="B87" s="3"/>
      <c r="C87" s="3">
        <v>580276.4</v>
      </c>
      <c r="D87" s="3">
        <v>571550.5</v>
      </c>
      <c r="E87" s="3">
        <v>620393</v>
      </c>
      <c r="F87" s="3">
        <v>765205</v>
      </c>
      <c r="G87" s="3">
        <v>765205</v>
      </c>
      <c r="H87" s="3">
        <v>827113.4</v>
      </c>
      <c r="I87" s="3">
        <v>825317.5</v>
      </c>
      <c r="J87" s="3">
        <v>860160</v>
      </c>
    </row>
    <row r="88" spans="1:10" ht="38.25">
      <c r="A88" s="10" t="s">
        <v>21</v>
      </c>
      <c r="B88" s="3"/>
      <c r="C88" s="3">
        <v>5343.9</v>
      </c>
      <c r="D88" s="3">
        <v>15086.7</v>
      </c>
      <c r="E88" s="3">
        <v>15086.7</v>
      </c>
      <c r="F88" s="3"/>
      <c r="G88" s="3"/>
      <c r="H88" s="3"/>
      <c r="I88" s="4"/>
      <c r="J88" s="4"/>
    </row>
    <row r="89" spans="1:10" ht="76.5">
      <c r="A89" s="10" t="s">
        <v>92</v>
      </c>
      <c r="B89" s="3"/>
      <c r="C89" s="3"/>
      <c r="D89" s="3"/>
      <c r="E89" s="3"/>
      <c r="F89" s="3">
        <v>2626.1</v>
      </c>
      <c r="G89" s="3">
        <v>2626.1</v>
      </c>
      <c r="H89" s="3"/>
      <c r="I89" s="4"/>
      <c r="J89" s="4"/>
    </row>
    <row r="90" spans="1:10" ht="63.75">
      <c r="A90" s="10" t="s">
        <v>72</v>
      </c>
      <c r="B90" s="3"/>
      <c r="C90" s="3"/>
      <c r="D90" s="3"/>
      <c r="E90" s="3">
        <v>0.1</v>
      </c>
      <c r="F90" s="3">
        <v>0.1</v>
      </c>
      <c r="G90" s="3">
        <v>0.1</v>
      </c>
      <c r="H90" s="3">
        <v>0.1</v>
      </c>
      <c r="I90" s="4">
        <v>0.1</v>
      </c>
      <c r="J90" s="4">
        <v>0.1</v>
      </c>
    </row>
    <row r="91" spans="1:10" ht="25.5">
      <c r="A91" s="10" t="s">
        <v>73</v>
      </c>
      <c r="B91" s="3"/>
      <c r="C91" s="3"/>
      <c r="D91" s="3"/>
      <c r="E91" s="3">
        <v>1465</v>
      </c>
      <c r="F91" s="3">
        <v>1565.2</v>
      </c>
      <c r="G91" s="3">
        <v>1565.2</v>
      </c>
      <c r="H91" s="3">
        <v>1680.6</v>
      </c>
      <c r="I91" s="3">
        <v>1680.6</v>
      </c>
      <c r="J91" s="3">
        <v>1787.5</v>
      </c>
    </row>
    <row r="92" spans="1:10" ht="63.75">
      <c r="A92" s="10" t="s">
        <v>74</v>
      </c>
      <c r="B92" s="3"/>
      <c r="C92" s="3"/>
      <c r="D92" s="3"/>
      <c r="E92" s="3"/>
      <c r="F92" s="3">
        <v>1546836</v>
      </c>
      <c r="G92" s="3">
        <v>1546836</v>
      </c>
      <c r="H92" s="3">
        <v>364666</v>
      </c>
      <c r="I92" s="3">
        <v>364666</v>
      </c>
      <c r="J92" s="3">
        <v>299731</v>
      </c>
    </row>
    <row r="93" spans="1:10" ht="63.75">
      <c r="A93" s="10" t="s">
        <v>117</v>
      </c>
      <c r="B93" s="3"/>
      <c r="C93" s="3"/>
      <c r="D93" s="3"/>
      <c r="E93" s="3"/>
      <c r="F93" s="3"/>
      <c r="G93" s="3"/>
      <c r="H93" s="3"/>
      <c r="I93" s="3"/>
      <c r="J93" s="3">
        <v>1718427</v>
      </c>
    </row>
    <row r="94" spans="1:10" ht="12.75">
      <c r="A94" s="9" t="s">
        <v>42</v>
      </c>
      <c r="B94" s="2">
        <f>SUM(B95:B108)</f>
        <v>418000.8</v>
      </c>
      <c r="C94" s="2">
        <f aca="true" t="shared" si="2" ref="C94:J94">SUM(C95:C117)</f>
        <v>95251.9</v>
      </c>
      <c r="D94" s="2">
        <f t="shared" si="2"/>
        <v>20888</v>
      </c>
      <c r="E94" s="2">
        <f t="shared" si="2"/>
        <v>358095</v>
      </c>
      <c r="F94" s="2">
        <f t="shared" si="2"/>
        <v>27277</v>
      </c>
      <c r="G94" s="2">
        <f t="shared" si="2"/>
        <v>398384.39999999997</v>
      </c>
      <c r="H94" s="2">
        <f t="shared" si="2"/>
        <v>0</v>
      </c>
      <c r="I94" s="2">
        <f t="shared" si="2"/>
        <v>149468.3</v>
      </c>
      <c r="J94" s="2">
        <f t="shared" si="2"/>
        <v>0</v>
      </c>
    </row>
    <row r="95" spans="1:10" ht="25.5">
      <c r="A95" s="10" t="s">
        <v>24</v>
      </c>
      <c r="B95" s="3"/>
      <c r="C95" s="3">
        <v>3205</v>
      </c>
      <c r="D95" s="3"/>
      <c r="E95" s="3">
        <v>3005</v>
      </c>
      <c r="F95" s="3"/>
      <c r="G95" s="3">
        <v>2900</v>
      </c>
      <c r="H95" s="3"/>
      <c r="I95" s="3">
        <v>2900</v>
      </c>
      <c r="J95" s="4"/>
    </row>
    <row r="96" spans="1:10" ht="63.75">
      <c r="A96" s="10" t="s">
        <v>23</v>
      </c>
      <c r="B96" s="3">
        <v>9838</v>
      </c>
      <c r="C96" s="3">
        <v>6945</v>
      </c>
      <c r="D96" s="3">
        <v>7367</v>
      </c>
      <c r="E96" s="3">
        <v>7737</v>
      </c>
      <c r="F96" s="3">
        <v>8278</v>
      </c>
      <c r="G96" s="3">
        <v>8632</v>
      </c>
      <c r="H96" s="3"/>
      <c r="I96" s="3">
        <v>10792</v>
      </c>
      <c r="J96" s="3"/>
    </row>
    <row r="97" spans="1:10" ht="114.75">
      <c r="A97" s="11" t="s">
        <v>25</v>
      </c>
      <c r="B97" s="3">
        <v>4882</v>
      </c>
      <c r="C97" s="3">
        <v>4855</v>
      </c>
      <c r="D97" s="3">
        <v>6264</v>
      </c>
      <c r="E97" s="3">
        <v>6577</v>
      </c>
      <c r="F97" s="3">
        <v>10666</v>
      </c>
      <c r="G97" s="3">
        <v>10666</v>
      </c>
      <c r="H97" s="3"/>
      <c r="I97" s="3"/>
      <c r="J97" s="3"/>
    </row>
    <row r="98" spans="1:10" ht="102">
      <c r="A98" s="11" t="s">
        <v>26</v>
      </c>
      <c r="B98" s="3">
        <v>4469</v>
      </c>
      <c r="C98" s="3">
        <v>6290</v>
      </c>
      <c r="D98" s="3">
        <v>7257</v>
      </c>
      <c r="E98" s="3">
        <v>7257</v>
      </c>
      <c r="F98" s="3">
        <v>8333</v>
      </c>
      <c r="G98" s="3">
        <v>7853</v>
      </c>
      <c r="H98" s="3"/>
      <c r="I98" s="3">
        <v>9006</v>
      </c>
      <c r="J98" s="3"/>
    </row>
    <row r="99" spans="1:10" ht="127.5">
      <c r="A99" s="11" t="s">
        <v>88</v>
      </c>
      <c r="B99" s="3"/>
      <c r="C99" s="3"/>
      <c r="D99" s="3"/>
      <c r="E99" s="3">
        <v>9018</v>
      </c>
      <c r="F99" s="3"/>
      <c r="G99" s="3">
        <v>18113</v>
      </c>
      <c r="H99" s="3"/>
      <c r="I99" s="3">
        <v>49669</v>
      </c>
      <c r="J99" s="3"/>
    </row>
    <row r="100" spans="1:10" ht="25.5">
      <c r="A100" s="11" t="s">
        <v>37</v>
      </c>
      <c r="B100" s="3">
        <v>4000</v>
      </c>
      <c r="C100" s="3"/>
      <c r="D100" s="3"/>
      <c r="E100" s="3"/>
      <c r="F100" s="3"/>
      <c r="G100" s="3"/>
      <c r="H100" s="3"/>
      <c r="I100" s="4"/>
      <c r="J100" s="4"/>
    </row>
    <row r="101" spans="1:10" ht="76.5">
      <c r="A101" s="11" t="s">
        <v>38</v>
      </c>
      <c r="B101" s="3">
        <v>150482.3</v>
      </c>
      <c r="C101" s="3"/>
      <c r="D101" s="3"/>
      <c r="E101" s="3"/>
      <c r="F101" s="3"/>
      <c r="G101" s="3"/>
      <c r="H101" s="3"/>
      <c r="I101" s="4"/>
      <c r="J101" s="4"/>
    </row>
    <row r="102" spans="1:10" ht="51">
      <c r="A102" s="11" t="s">
        <v>39</v>
      </c>
      <c r="B102" s="3">
        <v>244329.5</v>
      </c>
      <c r="C102" s="3"/>
      <c r="D102" s="3"/>
      <c r="E102" s="3"/>
      <c r="F102" s="3"/>
      <c r="G102" s="3"/>
      <c r="H102" s="3"/>
      <c r="I102" s="4"/>
      <c r="J102" s="4"/>
    </row>
    <row r="103" spans="1:10" ht="76.5">
      <c r="A103" s="10" t="s">
        <v>27</v>
      </c>
      <c r="B103" s="3"/>
      <c r="C103" s="3">
        <v>6097</v>
      </c>
      <c r="D103" s="3"/>
      <c r="E103" s="3"/>
      <c r="F103" s="3"/>
      <c r="G103" s="3"/>
      <c r="H103" s="3"/>
      <c r="I103" s="4"/>
      <c r="J103" s="4"/>
    </row>
    <row r="104" spans="1:10" ht="25.5">
      <c r="A104" s="10" t="s">
        <v>28</v>
      </c>
      <c r="B104" s="3"/>
      <c r="C104" s="3">
        <v>40000</v>
      </c>
      <c r="D104" s="3"/>
      <c r="E104" s="3"/>
      <c r="F104" s="3"/>
      <c r="G104" s="3"/>
      <c r="H104" s="3"/>
      <c r="I104" s="4"/>
      <c r="J104" s="4"/>
    </row>
    <row r="105" spans="1:10" ht="76.5">
      <c r="A105" s="10" t="s">
        <v>29</v>
      </c>
      <c r="B105" s="3"/>
      <c r="C105" s="3">
        <v>19810</v>
      </c>
      <c r="D105" s="3"/>
      <c r="E105" s="3"/>
      <c r="F105" s="3"/>
      <c r="G105" s="3"/>
      <c r="H105" s="3"/>
      <c r="I105" s="4"/>
      <c r="J105" s="4"/>
    </row>
    <row r="106" spans="1:10" ht="76.5">
      <c r="A106" s="10" t="s">
        <v>30</v>
      </c>
      <c r="B106" s="3"/>
      <c r="C106" s="3">
        <v>2000</v>
      </c>
      <c r="D106" s="3"/>
      <c r="E106" s="3"/>
      <c r="F106" s="3"/>
      <c r="G106" s="3"/>
      <c r="H106" s="3"/>
      <c r="I106" s="4"/>
      <c r="J106" s="4"/>
    </row>
    <row r="107" spans="1:10" ht="51">
      <c r="A107" s="10" t="s">
        <v>31</v>
      </c>
      <c r="B107" s="3"/>
      <c r="C107" s="3">
        <v>500</v>
      </c>
      <c r="D107" s="3"/>
      <c r="E107" s="3"/>
      <c r="F107" s="3"/>
      <c r="G107" s="3"/>
      <c r="H107" s="3"/>
      <c r="I107" s="4"/>
      <c r="J107" s="4"/>
    </row>
    <row r="108" spans="1:10" ht="63.75">
      <c r="A108" s="10" t="s">
        <v>32</v>
      </c>
      <c r="B108" s="3"/>
      <c r="C108" s="3">
        <v>4000</v>
      </c>
      <c r="D108" s="3"/>
      <c r="E108" s="3"/>
      <c r="F108" s="3"/>
      <c r="G108" s="3"/>
      <c r="H108" s="3"/>
      <c r="I108" s="4"/>
      <c r="J108" s="4"/>
    </row>
    <row r="109" spans="1:10" ht="25.5">
      <c r="A109" s="10" t="s">
        <v>70</v>
      </c>
      <c r="B109" s="3"/>
      <c r="C109" s="3"/>
      <c r="D109" s="3"/>
      <c r="E109" s="3">
        <v>300000</v>
      </c>
      <c r="F109" s="3"/>
      <c r="G109" s="3"/>
      <c r="H109" s="3"/>
      <c r="I109" s="4"/>
      <c r="J109" s="4"/>
    </row>
    <row r="110" spans="1:10" ht="38.25">
      <c r="A110" s="10" t="s">
        <v>71</v>
      </c>
      <c r="B110" s="3"/>
      <c r="C110" s="3"/>
      <c r="D110" s="3"/>
      <c r="E110" s="3">
        <v>1000</v>
      </c>
      <c r="F110" s="3"/>
      <c r="G110" s="3"/>
      <c r="H110" s="3"/>
      <c r="I110" s="3">
        <v>1000</v>
      </c>
      <c r="J110" s="3"/>
    </row>
    <row r="111" spans="1:10" ht="38.25">
      <c r="A111" s="10" t="s">
        <v>76</v>
      </c>
      <c r="B111" s="3"/>
      <c r="C111" s="3"/>
      <c r="D111" s="3"/>
      <c r="E111" s="3"/>
      <c r="F111" s="3"/>
      <c r="G111" s="3"/>
      <c r="H111" s="3"/>
      <c r="I111" s="3">
        <v>9600</v>
      </c>
      <c r="J111" s="3"/>
    </row>
    <row r="112" spans="1:10" ht="25.5">
      <c r="A112" s="10" t="s">
        <v>87</v>
      </c>
      <c r="B112" s="3"/>
      <c r="C112" s="3"/>
      <c r="D112" s="3"/>
      <c r="E112" s="3"/>
      <c r="F112" s="3"/>
      <c r="G112" s="3">
        <v>182398.8</v>
      </c>
      <c r="H112" s="3"/>
      <c r="I112" s="4"/>
      <c r="J112" s="4"/>
    </row>
    <row r="113" spans="1:10" ht="38.25">
      <c r="A113" s="10" t="s">
        <v>89</v>
      </c>
      <c r="B113" s="3"/>
      <c r="C113" s="3"/>
      <c r="D113" s="3"/>
      <c r="E113" s="3"/>
      <c r="F113" s="3"/>
      <c r="G113" s="3">
        <v>800</v>
      </c>
      <c r="H113" s="3"/>
      <c r="I113" s="4"/>
      <c r="J113" s="4"/>
    </row>
    <row r="114" spans="1:10" ht="25.5">
      <c r="A114" s="10" t="s">
        <v>90</v>
      </c>
      <c r="B114" s="3"/>
      <c r="C114" s="3"/>
      <c r="D114" s="3"/>
      <c r="E114" s="3"/>
      <c r="F114" s="3"/>
      <c r="G114" s="3">
        <v>150000</v>
      </c>
      <c r="H114" s="3"/>
      <c r="I114" s="4"/>
      <c r="J114" s="4"/>
    </row>
    <row r="115" spans="1:10" ht="63.75">
      <c r="A115" s="10" t="s">
        <v>91</v>
      </c>
      <c r="B115" s="3"/>
      <c r="C115" s="3"/>
      <c r="D115" s="3"/>
      <c r="E115" s="3"/>
      <c r="F115" s="3"/>
      <c r="G115" s="3">
        <v>10000</v>
      </c>
      <c r="H115" s="3"/>
      <c r="I115" s="3">
        <v>15000</v>
      </c>
      <c r="J115" s="3"/>
    </row>
    <row r="116" spans="1:10" ht="76.5">
      <c r="A116" s="10" t="s">
        <v>113</v>
      </c>
      <c r="B116" s="3"/>
      <c r="C116" s="3"/>
      <c r="D116" s="3"/>
      <c r="E116" s="3"/>
      <c r="F116" s="3"/>
      <c r="G116" s="3"/>
      <c r="H116" s="3"/>
      <c r="I116" s="3">
        <v>300</v>
      </c>
      <c r="J116" s="3"/>
    </row>
    <row r="117" spans="1:10" ht="25.5">
      <c r="A117" s="10" t="s">
        <v>69</v>
      </c>
      <c r="B117" s="3"/>
      <c r="C117" s="3">
        <v>1549.9</v>
      </c>
      <c r="D117" s="3">
        <v>0</v>
      </c>
      <c r="E117" s="3">
        <v>23501</v>
      </c>
      <c r="F117" s="3">
        <v>0</v>
      </c>
      <c r="G117" s="3">
        <v>7021.6</v>
      </c>
      <c r="H117" s="3"/>
      <c r="I117" s="3">
        <v>51201.3</v>
      </c>
      <c r="J117" s="3"/>
    </row>
    <row r="118" spans="1:10" ht="12.75">
      <c r="A118" s="12" t="s">
        <v>93</v>
      </c>
      <c r="B118" s="2">
        <v>-47885</v>
      </c>
      <c r="C118" s="2">
        <v>-88449</v>
      </c>
      <c r="D118" s="2"/>
      <c r="E118" s="2">
        <v>-27950</v>
      </c>
      <c r="F118" s="2"/>
      <c r="G118" s="2">
        <v>-61032</v>
      </c>
      <c r="H118" s="2"/>
      <c r="I118" s="2">
        <v>-164484</v>
      </c>
      <c r="J118" s="4"/>
    </row>
    <row r="119" spans="1:10" ht="25.5">
      <c r="A119" s="12" t="s">
        <v>94</v>
      </c>
      <c r="B119" s="2">
        <f aca="true" t="shared" si="3" ref="B119:J119">B6+B118</f>
        <v>7386497</v>
      </c>
      <c r="C119" s="2">
        <f t="shared" si="3"/>
        <v>7837676.700000001</v>
      </c>
      <c r="D119" s="2">
        <f t="shared" si="3"/>
        <v>10582487.4</v>
      </c>
      <c r="E119" s="2">
        <f t="shared" si="3"/>
        <v>12126532.8</v>
      </c>
      <c r="F119" s="2">
        <f t="shared" si="3"/>
        <v>10775536</v>
      </c>
      <c r="G119" s="2">
        <f t="shared" si="3"/>
        <v>13340784.499999998</v>
      </c>
      <c r="H119" s="2">
        <f t="shared" si="3"/>
        <v>8763100.5</v>
      </c>
      <c r="I119" s="2">
        <f t="shared" si="3"/>
        <v>15078703.7</v>
      </c>
      <c r="J119" s="2">
        <f t="shared" si="3"/>
        <v>10504250.9</v>
      </c>
    </row>
    <row r="120" spans="2:8" ht="12.75">
      <c r="B120" s="13"/>
      <c r="C120" s="13"/>
      <c r="D120" s="13"/>
      <c r="E120" s="13"/>
      <c r="F120" s="13"/>
      <c r="G120" s="13"/>
      <c r="H120" s="13"/>
    </row>
  </sheetData>
  <sheetProtection/>
  <mergeCells count="2">
    <mergeCell ref="A3:J3"/>
    <mergeCell ref="A1:J1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 scale="88" r:id="rId3"/>
  <headerFooter>
    <oddFooter>&amp;C&amp;P</oddFooter>
  </headerFooter>
  <rowBreaks count="1" manualBreakCount="1">
    <brk id="7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Gorduma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Водичева Лариса Валентиновна</dc:creator>
  <cp:keywords/>
  <dc:description/>
  <cp:lastModifiedBy>larisa</cp:lastModifiedBy>
  <cp:lastPrinted>2013-11-25T04:42:40Z</cp:lastPrinted>
  <dcterms:created xsi:type="dcterms:W3CDTF">2010-11-23T10:51:31Z</dcterms:created>
  <dcterms:modified xsi:type="dcterms:W3CDTF">2013-11-26T08:48:02Z</dcterms:modified>
  <cp:category/>
  <cp:version/>
  <cp:contentType/>
  <cp:contentStatus/>
</cp:coreProperties>
</file>